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lud\"/>
    </mc:Choice>
  </mc:AlternateContent>
  <bookViews>
    <workbookView xWindow="0" yWindow="0" windowWidth="20400" windowHeight="7650" firstSheet="3" activeTab="7"/>
  </bookViews>
  <sheets>
    <sheet name="Variables" sheetId="2" r:id="rId1"/>
    <sheet name="iss" sheetId="1" r:id="rId2"/>
    <sheet name="Tablas" sheetId="3" r:id="rId3"/>
    <sheet name="Detalles" sheetId="4" r:id="rId4"/>
    <sheet name="D. Sala" sheetId="5" r:id="rId5"/>
    <sheet name="Honorarios" sheetId="6" r:id="rId6"/>
    <sheet name="INSUMOS MEDICOS" sheetId="7" r:id="rId7"/>
    <sheet name="Consumo materiales" sheetId="8" r:id="rId8"/>
    <sheet name="Materiales" sheetId="9" r:id="rId9"/>
  </sheets>
  <externalReferences>
    <externalReference r:id="rId10"/>
  </externalReferences>
  <definedNames>
    <definedName name="_xlnm._FilterDatabase" localSheetId="6" hidden="1">'INSUMOS MEDICOS'!$A$1:$M$4967</definedName>
    <definedName name="_xlnm._FilterDatabase" localSheetId="1" hidden="1">iss!$A$2:$C$2072</definedName>
    <definedName name="CMAT1">'Consumo materiales'!$E$15</definedName>
    <definedName name="dsala">Variables!$B$1</definedName>
    <definedName name="hdan">Variables!$B$4</definedName>
    <definedName name="hday">Variables!$B$5</definedName>
    <definedName name="hdcx">Variables!$B$3</definedName>
    <definedName name="INSUMOS">'INSUMOS MEDICOS'!$D$1:$H$272</definedName>
    <definedName name="ISS" localSheetId="6">[1]ISS!$A$1:$C$1021</definedName>
    <definedName name="ISS">iss!$A$2:$C$5001</definedName>
    <definedName name="MATERIALES">[1]TABLA!$A$26:$B$39</definedName>
    <definedName name="recargo">Variables!$B$2</definedName>
    <definedName name="SALAS">[1]TABLA!$A$1:$B$23</definedName>
    <definedName name="TDSala">Tablas!$A$2:$B$24</definedName>
    <definedName name="Tmateriales">Tablas!$D$2:$E$14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8" l="1"/>
  <c r="D13" i="8"/>
  <c r="E13" i="8" s="1"/>
  <c r="D5" i="8"/>
  <c r="D6" i="8"/>
  <c r="D7" i="8"/>
  <c r="D8" i="8"/>
  <c r="D9" i="8"/>
  <c r="D10" i="8"/>
  <c r="D11" i="8"/>
  <c r="D12" i="8"/>
  <c r="E12" i="8" s="1"/>
  <c r="D4" i="8"/>
  <c r="E4" i="8" s="1"/>
  <c r="E5" i="8"/>
  <c r="E6" i="8"/>
  <c r="E7" i="8"/>
  <c r="E8" i="8"/>
  <c r="E9" i="8"/>
  <c r="E10" i="8"/>
  <c r="E11" i="8"/>
  <c r="C5" i="8"/>
  <c r="C6" i="8"/>
  <c r="C7" i="8"/>
  <c r="C8" i="8"/>
  <c r="C9" i="8"/>
  <c r="C10" i="8"/>
  <c r="C11" i="8"/>
  <c r="C4" i="8"/>
  <c r="C272" i="7"/>
  <c r="D272" i="7" s="1"/>
  <c r="C271" i="7"/>
  <c r="D271" i="7" s="1"/>
  <c r="C270" i="7"/>
  <c r="D270" i="7" s="1"/>
  <c r="C269" i="7"/>
  <c r="D269" i="7" s="1"/>
  <c r="D268" i="7"/>
  <c r="C268" i="7"/>
  <c r="D267" i="7"/>
  <c r="C267" i="7"/>
  <c r="D266" i="7"/>
  <c r="C266" i="7"/>
  <c r="C265" i="7"/>
  <c r="D265" i="7" s="1"/>
  <c r="C264" i="7"/>
  <c r="D264" i="7" s="1"/>
  <c r="C263" i="7"/>
  <c r="D263" i="7" s="1"/>
  <c r="C262" i="7"/>
  <c r="D262" i="7" s="1"/>
  <c r="C261" i="7"/>
  <c r="D261" i="7" s="1"/>
  <c r="D260" i="7"/>
  <c r="C260" i="7"/>
  <c r="D259" i="7"/>
  <c r="C259" i="7"/>
  <c r="D258" i="7"/>
  <c r="C258" i="7"/>
  <c r="C257" i="7"/>
  <c r="D257" i="7" s="1"/>
  <c r="D256" i="7"/>
  <c r="C256" i="7"/>
  <c r="C255" i="7"/>
  <c r="D255" i="7" s="1"/>
  <c r="C254" i="7"/>
  <c r="D254" i="7" s="1"/>
  <c r="C253" i="7"/>
  <c r="D253" i="7" s="1"/>
  <c r="D252" i="7"/>
  <c r="C252" i="7"/>
  <c r="D251" i="7"/>
  <c r="C251" i="7"/>
  <c r="D250" i="7"/>
  <c r="C250" i="7"/>
  <c r="C249" i="7"/>
  <c r="D249" i="7" s="1"/>
  <c r="D248" i="7"/>
  <c r="C248" i="7"/>
  <c r="C247" i="7"/>
  <c r="D247" i="7" s="1"/>
  <c r="C246" i="7"/>
  <c r="D246" i="7" s="1"/>
  <c r="C245" i="7"/>
  <c r="D245" i="7" s="1"/>
  <c r="D244" i="7"/>
  <c r="C244" i="7"/>
  <c r="D243" i="7"/>
  <c r="C243" i="7"/>
  <c r="D242" i="7"/>
  <c r="C242" i="7"/>
  <c r="C241" i="7"/>
  <c r="D241" i="7" s="1"/>
  <c r="D240" i="7"/>
  <c r="C240" i="7"/>
  <c r="C239" i="7"/>
  <c r="D239" i="7" s="1"/>
  <c r="C238" i="7"/>
  <c r="D238" i="7" s="1"/>
  <c r="C237" i="7"/>
  <c r="D237" i="7" s="1"/>
  <c r="D236" i="7"/>
  <c r="C236" i="7"/>
  <c r="D235" i="7"/>
  <c r="C235" i="7"/>
  <c r="D234" i="7"/>
  <c r="C234" i="7"/>
  <c r="C233" i="7"/>
  <c r="D233" i="7" s="1"/>
  <c r="D232" i="7"/>
  <c r="C232" i="7"/>
  <c r="C231" i="7"/>
  <c r="D231" i="7" s="1"/>
  <c r="C230" i="7"/>
  <c r="D230" i="7" s="1"/>
  <c r="C229" i="7"/>
  <c r="D229" i="7" s="1"/>
  <c r="D228" i="7"/>
  <c r="C228" i="7"/>
  <c r="D227" i="7"/>
  <c r="C227" i="7"/>
  <c r="D226" i="7"/>
  <c r="C226" i="7"/>
  <c r="C225" i="7"/>
  <c r="D225" i="7" s="1"/>
  <c r="D224" i="7"/>
  <c r="C224" i="7"/>
  <c r="C223" i="7"/>
  <c r="D223" i="7" s="1"/>
  <c r="C222" i="7"/>
  <c r="D222" i="7" s="1"/>
  <c r="C221" i="7"/>
  <c r="D221" i="7" s="1"/>
  <c r="D220" i="7"/>
  <c r="C220" i="7"/>
  <c r="D219" i="7"/>
  <c r="C219" i="7"/>
  <c r="D218" i="7"/>
  <c r="C218" i="7"/>
  <c r="C217" i="7"/>
  <c r="D217" i="7" s="1"/>
  <c r="D216" i="7"/>
  <c r="C216" i="7"/>
  <c r="C215" i="7"/>
  <c r="D215" i="7" s="1"/>
  <c r="C214" i="7"/>
  <c r="D214" i="7" s="1"/>
  <c r="C213" i="7"/>
  <c r="D213" i="7" s="1"/>
  <c r="D212" i="7"/>
  <c r="C212" i="7"/>
  <c r="D211" i="7"/>
  <c r="C211" i="7"/>
  <c r="D210" i="7"/>
  <c r="C210" i="7"/>
  <c r="C209" i="7"/>
  <c r="D209" i="7" s="1"/>
  <c r="D208" i="7"/>
  <c r="C208" i="7"/>
  <c r="C207" i="7"/>
  <c r="D207" i="7" s="1"/>
  <c r="C206" i="7"/>
  <c r="D206" i="7" s="1"/>
  <c r="C205" i="7"/>
  <c r="D205" i="7" s="1"/>
  <c r="D204" i="7"/>
  <c r="C204" i="7"/>
  <c r="D203" i="7"/>
  <c r="C203" i="7"/>
  <c r="D202" i="7"/>
  <c r="C202" i="7"/>
  <c r="C201" i="7"/>
  <c r="D201" i="7" s="1"/>
  <c r="D200" i="7"/>
  <c r="C200" i="7"/>
  <c r="C199" i="7"/>
  <c r="D199" i="7" s="1"/>
  <c r="C198" i="7"/>
  <c r="D198" i="7" s="1"/>
  <c r="C197" i="7"/>
  <c r="D197" i="7" s="1"/>
  <c r="D196" i="7"/>
  <c r="C196" i="7"/>
  <c r="D195" i="7"/>
  <c r="C195" i="7"/>
  <c r="D194" i="7"/>
  <c r="C194" i="7"/>
  <c r="C193" i="7"/>
  <c r="D193" i="7" s="1"/>
  <c r="D192" i="7"/>
  <c r="C192" i="7"/>
  <c r="C191" i="7"/>
  <c r="D191" i="7" s="1"/>
  <c r="C190" i="7"/>
  <c r="D190" i="7" s="1"/>
  <c r="C189" i="7"/>
  <c r="D189" i="7" s="1"/>
  <c r="D188" i="7"/>
  <c r="C188" i="7"/>
  <c r="D187" i="7"/>
  <c r="C187" i="7"/>
  <c r="D186" i="7"/>
  <c r="C186" i="7"/>
  <c r="C185" i="7"/>
  <c r="D185" i="7" s="1"/>
  <c r="D184" i="7"/>
  <c r="C184" i="7"/>
  <c r="C183" i="7"/>
  <c r="D183" i="7" s="1"/>
  <c r="C182" i="7"/>
  <c r="D182" i="7" s="1"/>
  <c r="C181" i="7"/>
  <c r="D181" i="7" s="1"/>
  <c r="D180" i="7"/>
  <c r="C180" i="7"/>
  <c r="D179" i="7"/>
  <c r="C179" i="7"/>
  <c r="D178" i="7"/>
  <c r="C178" i="7"/>
  <c r="C177" i="7"/>
  <c r="D177" i="7" s="1"/>
  <c r="D176" i="7"/>
  <c r="C176" i="7"/>
  <c r="C175" i="7"/>
  <c r="D175" i="7" s="1"/>
  <c r="C174" i="7"/>
  <c r="D174" i="7" s="1"/>
  <c r="C173" i="7"/>
  <c r="D173" i="7" s="1"/>
  <c r="D172" i="7"/>
  <c r="C172" i="7"/>
  <c r="D171" i="7"/>
  <c r="C171" i="7"/>
  <c r="D170" i="7"/>
  <c r="C170" i="7"/>
  <c r="C169" i="7"/>
  <c r="D169" i="7" s="1"/>
  <c r="D168" i="7"/>
  <c r="C168" i="7"/>
  <c r="C167" i="7"/>
  <c r="D167" i="7" s="1"/>
  <c r="C166" i="7"/>
  <c r="D166" i="7" s="1"/>
  <c r="C165" i="7"/>
  <c r="D165" i="7" s="1"/>
  <c r="D164" i="7"/>
  <c r="C164" i="7"/>
  <c r="D163" i="7"/>
  <c r="C163" i="7"/>
  <c r="D162" i="7"/>
  <c r="C162" i="7"/>
  <c r="C161" i="7"/>
  <c r="D161" i="7" s="1"/>
  <c r="D160" i="7"/>
  <c r="C160" i="7"/>
  <c r="C159" i="7"/>
  <c r="D159" i="7" s="1"/>
  <c r="C158" i="7"/>
  <c r="D158" i="7" s="1"/>
  <c r="C157" i="7"/>
  <c r="D157" i="7" s="1"/>
  <c r="D156" i="7"/>
  <c r="C156" i="7"/>
  <c r="D155" i="7"/>
  <c r="C155" i="7"/>
  <c r="D154" i="7"/>
  <c r="C154" i="7"/>
  <c r="C153" i="7"/>
  <c r="D153" i="7" s="1"/>
  <c r="D152" i="7"/>
  <c r="C152" i="7"/>
  <c r="C151" i="7"/>
  <c r="D151" i="7" s="1"/>
  <c r="C150" i="7"/>
  <c r="D150" i="7" s="1"/>
  <c r="C149" i="7"/>
  <c r="D149" i="7" s="1"/>
  <c r="D148" i="7"/>
  <c r="C148" i="7"/>
  <c r="D147" i="7"/>
  <c r="C147" i="7"/>
  <c r="D146" i="7"/>
  <c r="C146" i="7"/>
  <c r="C145" i="7"/>
  <c r="D145" i="7" s="1"/>
  <c r="D144" i="7"/>
  <c r="C144" i="7"/>
  <c r="C143" i="7"/>
  <c r="D143" i="7" s="1"/>
  <c r="C142" i="7"/>
  <c r="D142" i="7" s="1"/>
  <c r="C141" i="7"/>
  <c r="D141" i="7" s="1"/>
  <c r="D140" i="7"/>
  <c r="C140" i="7"/>
  <c r="D139" i="7"/>
  <c r="C139" i="7"/>
  <c r="D138" i="7"/>
  <c r="C138" i="7"/>
  <c r="C137" i="7"/>
  <c r="D137" i="7" s="1"/>
  <c r="D136" i="7"/>
  <c r="C136" i="7"/>
  <c r="C135" i="7"/>
  <c r="D135" i="7" s="1"/>
  <c r="C134" i="7"/>
  <c r="D134" i="7" s="1"/>
  <c r="C133" i="7"/>
  <c r="D133" i="7" s="1"/>
  <c r="D132" i="7"/>
  <c r="C132" i="7"/>
  <c r="D131" i="7"/>
  <c r="C131" i="7"/>
  <c r="D130" i="7"/>
  <c r="C130" i="7"/>
  <c r="C129" i="7"/>
  <c r="D129" i="7" s="1"/>
  <c r="D128" i="7"/>
  <c r="C128" i="7"/>
  <c r="C127" i="7"/>
  <c r="D127" i="7" s="1"/>
  <c r="C126" i="7"/>
  <c r="D126" i="7" s="1"/>
  <c r="C125" i="7"/>
  <c r="D125" i="7" s="1"/>
  <c r="D124" i="7"/>
  <c r="C124" i="7"/>
  <c r="D123" i="7"/>
  <c r="C123" i="7"/>
  <c r="D122" i="7"/>
  <c r="C122" i="7"/>
  <c r="C121" i="7"/>
  <c r="D121" i="7" s="1"/>
  <c r="D120" i="7"/>
  <c r="C120" i="7"/>
  <c r="C119" i="7"/>
  <c r="D119" i="7" s="1"/>
  <c r="C118" i="7"/>
  <c r="D118" i="7" s="1"/>
  <c r="C117" i="7"/>
  <c r="D117" i="7" s="1"/>
  <c r="D116" i="7"/>
  <c r="C116" i="7"/>
  <c r="D115" i="7"/>
  <c r="C115" i="7"/>
  <c r="D114" i="7"/>
  <c r="C114" i="7"/>
  <c r="C113" i="7"/>
  <c r="D113" i="7" s="1"/>
  <c r="D112" i="7"/>
  <c r="C112" i="7"/>
  <c r="C111" i="7"/>
  <c r="D111" i="7" s="1"/>
  <c r="C110" i="7"/>
  <c r="D110" i="7" s="1"/>
  <c r="C109" i="7"/>
  <c r="D109" i="7" s="1"/>
  <c r="D108" i="7"/>
  <c r="C108" i="7"/>
  <c r="D107" i="7"/>
  <c r="C107" i="7"/>
  <c r="D106" i="7"/>
  <c r="C106" i="7"/>
  <c r="C105" i="7"/>
  <c r="D105" i="7" s="1"/>
  <c r="D104" i="7"/>
  <c r="C104" i="7"/>
  <c r="C103" i="7"/>
  <c r="D103" i="7" s="1"/>
  <c r="C102" i="7"/>
  <c r="D102" i="7" s="1"/>
  <c r="C101" i="7"/>
  <c r="D101" i="7" s="1"/>
  <c r="D100" i="7"/>
  <c r="C100" i="7"/>
  <c r="D99" i="7"/>
  <c r="C99" i="7"/>
  <c r="D98" i="7"/>
  <c r="C98" i="7"/>
  <c r="C97" i="7"/>
  <c r="D97" i="7" s="1"/>
  <c r="D96" i="7"/>
  <c r="C96" i="7"/>
  <c r="C95" i="7"/>
  <c r="D95" i="7" s="1"/>
  <c r="C94" i="7"/>
  <c r="D94" i="7" s="1"/>
  <c r="C93" i="7"/>
  <c r="D93" i="7" s="1"/>
  <c r="D92" i="7"/>
  <c r="C92" i="7"/>
  <c r="D91" i="7"/>
  <c r="C91" i="7"/>
  <c r="D90" i="7"/>
  <c r="C90" i="7"/>
  <c r="C89" i="7"/>
  <c r="D89" i="7" s="1"/>
  <c r="D88" i="7"/>
  <c r="C88" i="7"/>
  <c r="C87" i="7"/>
  <c r="D87" i="7" s="1"/>
  <c r="C86" i="7"/>
  <c r="D86" i="7" s="1"/>
  <c r="C85" i="7"/>
  <c r="D85" i="7" s="1"/>
  <c r="D84" i="7"/>
  <c r="C84" i="7"/>
  <c r="D83" i="7"/>
  <c r="C83" i="7"/>
  <c r="D82" i="7"/>
  <c r="C82" i="7"/>
  <c r="C81" i="7"/>
  <c r="D81" i="7" s="1"/>
  <c r="D80" i="7"/>
  <c r="C80" i="7"/>
  <c r="C79" i="7"/>
  <c r="D79" i="7" s="1"/>
  <c r="C78" i="7"/>
  <c r="D78" i="7" s="1"/>
  <c r="C77" i="7"/>
  <c r="D77" i="7" s="1"/>
  <c r="D76" i="7"/>
  <c r="C76" i="7"/>
  <c r="D75" i="7"/>
  <c r="C75" i="7"/>
  <c r="D74" i="7"/>
  <c r="C74" i="7"/>
  <c r="C73" i="7"/>
  <c r="D73" i="7" s="1"/>
  <c r="D72" i="7"/>
  <c r="C72" i="7"/>
  <c r="C71" i="7"/>
  <c r="D71" i="7" s="1"/>
  <c r="C70" i="7"/>
  <c r="D70" i="7" s="1"/>
  <c r="C69" i="7"/>
  <c r="D69" i="7" s="1"/>
  <c r="D68" i="7"/>
  <c r="C68" i="7"/>
  <c r="D67" i="7"/>
  <c r="C67" i="7"/>
  <c r="D66" i="7"/>
  <c r="C66" i="7"/>
  <c r="C65" i="7"/>
  <c r="D65" i="7" s="1"/>
  <c r="D64" i="7"/>
  <c r="C64" i="7"/>
  <c r="C63" i="7"/>
  <c r="D63" i="7" s="1"/>
  <c r="C62" i="7"/>
  <c r="D62" i="7" s="1"/>
  <c r="C61" i="7"/>
  <c r="D61" i="7" s="1"/>
  <c r="D60" i="7"/>
  <c r="C60" i="7"/>
  <c r="D59" i="7"/>
  <c r="C59" i="7"/>
  <c r="D58" i="7"/>
  <c r="C58" i="7"/>
  <c r="C57" i="7"/>
  <c r="D57" i="7" s="1"/>
  <c r="D56" i="7"/>
  <c r="C56" i="7"/>
  <c r="C55" i="7"/>
  <c r="D55" i="7" s="1"/>
  <c r="C54" i="7"/>
  <c r="D54" i="7" s="1"/>
  <c r="C53" i="7"/>
  <c r="D53" i="7" s="1"/>
  <c r="D52" i="7"/>
  <c r="C52" i="7"/>
  <c r="D51" i="7"/>
  <c r="C51" i="7"/>
  <c r="D50" i="7"/>
  <c r="C50" i="7"/>
  <c r="C49" i="7"/>
  <c r="D49" i="7" s="1"/>
  <c r="D48" i="7"/>
  <c r="C48" i="7"/>
  <c r="C47" i="7"/>
  <c r="D47" i="7" s="1"/>
  <c r="C46" i="7"/>
  <c r="D46" i="7" s="1"/>
  <c r="C45" i="7"/>
  <c r="D45" i="7" s="1"/>
  <c r="D44" i="7"/>
  <c r="C44" i="7"/>
  <c r="D43" i="7"/>
  <c r="C43" i="7"/>
  <c r="D42" i="7"/>
  <c r="C42" i="7"/>
  <c r="C41" i="7"/>
  <c r="D41" i="7" s="1"/>
  <c r="D40" i="7"/>
  <c r="C40" i="7"/>
  <c r="C39" i="7"/>
  <c r="D39" i="7" s="1"/>
  <c r="C38" i="7"/>
  <c r="D38" i="7" s="1"/>
  <c r="C37" i="7"/>
  <c r="D37" i="7" s="1"/>
  <c r="D36" i="7"/>
  <c r="C36" i="7"/>
  <c r="D35" i="7"/>
  <c r="C35" i="7"/>
  <c r="D34" i="7"/>
  <c r="C34" i="7"/>
  <c r="C33" i="7"/>
  <c r="D33" i="7" s="1"/>
  <c r="D32" i="7"/>
  <c r="C32" i="7"/>
  <c r="C31" i="7"/>
  <c r="D31" i="7" s="1"/>
  <c r="C30" i="7"/>
  <c r="D30" i="7" s="1"/>
  <c r="C29" i="7"/>
  <c r="D29" i="7" s="1"/>
  <c r="D28" i="7"/>
  <c r="C28" i="7"/>
  <c r="D27" i="7"/>
  <c r="C27" i="7"/>
  <c r="D26" i="7"/>
  <c r="C26" i="7"/>
  <c r="C25" i="7"/>
  <c r="D25" i="7" s="1"/>
  <c r="D24" i="7"/>
  <c r="C24" i="7"/>
  <c r="C23" i="7"/>
  <c r="D23" i="7" s="1"/>
  <c r="C22" i="7"/>
  <c r="D22" i="7" s="1"/>
  <c r="C21" i="7"/>
  <c r="D21" i="7" s="1"/>
  <c r="D20" i="7"/>
  <c r="C20" i="7"/>
  <c r="D19" i="7"/>
  <c r="C19" i="7"/>
  <c r="D18" i="7"/>
  <c r="C18" i="7"/>
  <c r="C17" i="7"/>
  <c r="D17" i="7" s="1"/>
  <c r="D16" i="7"/>
  <c r="C16" i="7"/>
  <c r="C15" i="7"/>
  <c r="D15" i="7" s="1"/>
  <c r="C14" i="7"/>
  <c r="D14" i="7" s="1"/>
  <c r="C13" i="7"/>
  <c r="D13" i="7" s="1"/>
  <c r="D12" i="7"/>
  <c r="C12" i="7"/>
  <c r="D11" i="7"/>
  <c r="C11" i="7"/>
  <c r="D10" i="7"/>
  <c r="C10" i="7"/>
  <c r="C9" i="7"/>
  <c r="D9" i="7" s="1"/>
  <c r="D8" i="7"/>
  <c r="C8" i="7"/>
  <c r="C7" i="7"/>
  <c r="D7" i="7" s="1"/>
  <c r="C6" i="7"/>
  <c r="D6" i="7" s="1"/>
  <c r="C5" i="7"/>
  <c r="D5" i="7" s="1"/>
  <c r="D4" i="7"/>
  <c r="C4" i="7"/>
  <c r="H3" i="7"/>
  <c r="H4" i="7" s="1"/>
  <c r="H5" i="7" s="1"/>
  <c r="H6" i="7" s="1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H57" i="7" s="1"/>
  <c r="H58" i="7" s="1"/>
  <c r="H59" i="7" s="1"/>
  <c r="H60" i="7" s="1"/>
  <c r="H61" i="7" s="1"/>
  <c r="H62" i="7" s="1"/>
  <c r="H63" i="7" s="1"/>
  <c r="H64" i="7" s="1"/>
  <c r="H65" i="7" s="1"/>
  <c r="H66" i="7" s="1"/>
  <c r="H67" i="7" s="1"/>
  <c r="H68" i="7" s="1"/>
  <c r="H69" i="7" s="1"/>
  <c r="H70" i="7" s="1"/>
  <c r="H71" i="7" s="1"/>
  <c r="H72" i="7" s="1"/>
  <c r="H73" i="7" s="1"/>
  <c r="H74" i="7" s="1"/>
  <c r="H75" i="7" s="1"/>
  <c r="H76" i="7" s="1"/>
  <c r="H77" i="7" s="1"/>
  <c r="H78" i="7" s="1"/>
  <c r="H79" i="7" s="1"/>
  <c r="H80" i="7" s="1"/>
  <c r="H81" i="7" s="1"/>
  <c r="H82" i="7" s="1"/>
  <c r="H83" i="7" s="1"/>
  <c r="H84" i="7" s="1"/>
  <c r="H85" i="7" s="1"/>
  <c r="H86" i="7" s="1"/>
  <c r="H87" i="7" s="1"/>
  <c r="H88" i="7" s="1"/>
  <c r="H89" i="7" s="1"/>
  <c r="H90" i="7" s="1"/>
  <c r="H91" i="7" s="1"/>
  <c r="H92" i="7" s="1"/>
  <c r="H93" i="7" s="1"/>
  <c r="H94" i="7" s="1"/>
  <c r="H95" i="7" s="1"/>
  <c r="H96" i="7" s="1"/>
  <c r="H97" i="7" s="1"/>
  <c r="H98" i="7" s="1"/>
  <c r="H99" i="7" s="1"/>
  <c r="H100" i="7" s="1"/>
  <c r="H101" i="7" s="1"/>
  <c r="H102" i="7" s="1"/>
  <c r="H103" i="7" s="1"/>
  <c r="H104" i="7" s="1"/>
  <c r="H105" i="7" s="1"/>
  <c r="H106" i="7" s="1"/>
  <c r="H107" i="7" s="1"/>
  <c r="H108" i="7" s="1"/>
  <c r="H109" i="7" s="1"/>
  <c r="H110" i="7" s="1"/>
  <c r="H111" i="7" s="1"/>
  <c r="H112" i="7" s="1"/>
  <c r="H113" i="7" s="1"/>
  <c r="H114" i="7" s="1"/>
  <c r="H115" i="7" s="1"/>
  <c r="H116" i="7" s="1"/>
  <c r="H117" i="7" s="1"/>
  <c r="H118" i="7" s="1"/>
  <c r="H119" i="7" s="1"/>
  <c r="H120" i="7" s="1"/>
  <c r="H121" i="7" s="1"/>
  <c r="H122" i="7" s="1"/>
  <c r="H123" i="7" s="1"/>
  <c r="H124" i="7" s="1"/>
  <c r="H125" i="7" s="1"/>
  <c r="H126" i="7" s="1"/>
  <c r="H127" i="7" s="1"/>
  <c r="H128" i="7" s="1"/>
  <c r="H129" i="7" s="1"/>
  <c r="H130" i="7" s="1"/>
  <c r="H131" i="7" s="1"/>
  <c r="H132" i="7" s="1"/>
  <c r="H133" i="7" s="1"/>
  <c r="H134" i="7" s="1"/>
  <c r="H135" i="7" s="1"/>
  <c r="H136" i="7" s="1"/>
  <c r="H137" i="7" s="1"/>
  <c r="H138" i="7" s="1"/>
  <c r="H139" i="7" s="1"/>
  <c r="H140" i="7" s="1"/>
  <c r="H141" i="7" s="1"/>
  <c r="H142" i="7" s="1"/>
  <c r="H143" i="7" s="1"/>
  <c r="H144" i="7" s="1"/>
  <c r="H145" i="7" s="1"/>
  <c r="H146" i="7" s="1"/>
  <c r="H147" i="7" s="1"/>
  <c r="H148" i="7" s="1"/>
  <c r="H149" i="7" s="1"/>
  <c r="H150" i="7" s="1"/>
  <c r="H151" i="7" s="1"/>
  <c r="H152" i="7" s="1"/>
  <c r="H153" i="7" s="1"/>
  <c r="H154" i="7" s="1"/>
  <c r="H155" i="7" s="1"/>
  <c r="H156" i="7" s="1"/>
  <c r="H157" i="7" s="1"/>
  <c r="H158" i="7" s="1"/>
  <c r="H159" i="7" s="1"/>
  <c r="H160" i="7" s="1"/>
  <c r="H161" i="7" s="1"/>
  <c r="H162" i="7" s="1"/>
  <c r="H163" i="7" s="1"/>
  <c r="H164" i="7" s="1"/>
  <c r="H165" i="7" s="1"/>
  <c r="H166" i="7" s="1"/>
  <c r="H167" i="7" s="1"/>
  <c r="H168" i="7" s="1"/>
  <c r="H169" i="7" s="1"/>
  <c r="H170" i="7" s="1"/>
  <c r="H171" i="7" s="1"/>
  <c r="H172" i="7" s="1"/>
  <c r="H173" i="7" s="1"/>
  <c r="H174" i="7" s="1"/>
  <c r="H175" i="7" s="1"/>
  <c r="H176" i="7" s="1"/>
  <c r="H177" i="7" s="1"/>
  <c r="H178" i="7" s="1"/>
  <c r="H179" i="7" s="1"/>
  <c r="H180" i="7" s="1"/>
  <c r="H181" i="7" s="1"/>
  <c r="H182" i="7" s="1"/>
  <c r="H183" i="7" s="1"/>
  <c r="H184" i="7" s="1"/>
  <c r="H185" i="7" s="1"/>
  <c r="H186" i="7" s="1"/>
  <c r="H187" i="7" s="1"/>
  <c r="H188" i="7" s="1"/>
  <c r="H189" i="7" s="1"/>
  <c r="H190" i="7" s="1"/>
  <c r="H191" i="7" s="1"/>
  <c r="H192" i="7" s="1"/>
  <c r="H193" i="7" s="1"/>
  <c r="H194" i="7" s="1"/>
  <c r="H195" i="7" s="1"/>
  <c r="H196" i="7" s="1"/>
  <c r="H197" i="7" s="1"/>
  <c r="H198" i="7" s="1"/>
  <c r="H199" i="7" s="1"/>
  <c r="H200" i="7" s="1"/>
  <c r="H201" i="7" s="1"/>
  <c r="H202" i="7" s="1"/>
  <c r="H203" i="7" s="1"/>
  <c r="H204" i="7" s="1"/>
  <c r="H205" i="7" s="1"/>
  <c r="H206" i="7" s="1"/>
  <c r="H207" i="7" s="1"/>
  <c r="H208" i="7" s="1"/>
  <c r="H209" i="7" s="1"/>
  <c r="H210" i="7" s="1"/>
  <c r="H211" i="7" s="1"/>
  <c r="H212" i="7" s="1"/>
  <c r="H213" i="7" s="1"/>
  <c r="H214" i="7" s="1"/>
  <c r="H215" i="7" s="1"/>
  <c r="H216" i="7" s="1"/>
  <c r="H217" i="7" s="1"/>
  <c r="H218" i="7" s="1"/>
  <c r="H219" i="7" s="1"/>
  <c r="H220" i="7" s="1"/>
  <c r="H221" i="7" s="1"/>
  <c r="H222" i="7" s="1"/>
  <c r="H223" i="7" s="1"/>
  <c r="H224" i="7" s="1"/>
  <c r="H225" i="7" s="1"/>
  <c r="H226" i="7" s="1"/>
  <c r="H227" i="7" s="1"/>
  <c r="H228" i="7" s="1"/>
  <c r="H229" i="7" s="1"/>
  <c r="H230" i="7" s="1"/>
  <c r="H231" i="7" s="1"/>
  <c r="H232" i="7" s="1"/>
  <c r="H233" i="7" s="1"/>
  <c r="H234" i="7" s="1"/>
  <c r="H235" i="7" s="1"/>
  <c r="H236" i="7" s="1"/>
  <c r="H237" i="7" s="1"/>
  <c r="H238" i="7" s="1"/>
  <c r="H239" i="7" s="1"/>
  <c r="H240" i="7" s="1"/>
  <c r="H241" i="7" s="1"/>
  <c r="H242" i="7" s="1"/>
  <c r="H243" i="7" s="1"/>
  <c r="H244" i="7" s="1"/>
  <c r="H245" i="7" s="1"/>
  <c r="H246" i="7" s="1"/>
  <c r="H247" i="7" s="1"/>
  <c r="H248" i="7" s="1"/>
  <c r="H249" i="7" s="1"/>
  <c r="H250" i="7" s="1"/>
  <c r="H251" i="7" s="1"/>
  <c r="H252" i="7" s="1"/>
  <c r="H253" i="7" s="1"/>
  <c r="H254" i="7" s="1"/>
  <c r="H255" i="7" s="1"/>
  <c r="H256" i="7" s="1"/>
  <c r="H257" i="7" s="1"/>
  <c r="H258" i="7" s="1"/>
  <c r="H259" i="7" s="1"/>
  <c r="H260" i="7" s="1"/>
  <c r="H261" i="7" s="1"/>
  <c r="H262" i="7" s="1"/>
  <c r="H263" i="7" s="1"/>
  <c r="H264" i="7" s="1"/>
  <c r="H265" i="7" s="1"/>
  <c r="H266" i="7" s="1"/>
  <c r="H267" i="7" s="1"/>
  <c r="H268" i="7" s="1"/>
  <c r="H269" i="7" s="1"/>
  <c r="H270" i="7" s="1"/>
  <c r="H271" i="7" s="1"/>
  <c r="H272" i="7" s="1"/>
  <c r="C3" i="7"/>
  <c r="D3" i="7" s="1"/>
  <c r="C2" i="7"/>
  <c r="D2" i="7" s="1"/>
  <c r="B3" i="6" l="1"/>
  <c r="B3" i="5"/>
  <c r="C12" i="4"/>
  <c r="C10" i="4"/>
  <c r="C13" i="4" s="1"/>
  <c r="C9" i="4"/>
  <c r="B4" i="5" s="1"/>
  <c r="B4" i="6" l="1"/>
  <c r="B5" i="6"/>
  <c r="B5" i="5"/>
  <c r="B6" i="5" s="1"/>
  <c r="B7" i="5" s="1"/>
  <c r="B7" i="6" l="1"/>
  <c r="B9" i="6"/>
  <c r="B8" i="6"/>
</calcChain>
</file>

<file path=xl/comments1.xml><?xml version="1.0" encoding="utf-8"?>
<comments xmlns="http://schemas.openxmlformats.org/spreadsheetml/2006/main">
  <authors>
    <author>Ximena Olave</author>
  </authors>
  <commentList>
    <comment ref="D1" authorId="0" shapeId="0">
      <text>
        <r>
          <rPr>
            <b/>
            <sz val="14"/>
            <color indexed="81"/>
            <rFont val="Tahoma"/>
            <family val="2"/>
          </rPr>
          <t>Haga Click en  ID para ver producto en tienda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<sst xmlns="http://schemas.openxmlformats.org/spreadsheetml/2006/main" count="4322" uniqueCount="3758">
  <si>
    <t xml:space="preserve"> </t>
  </si>
  <si>
    <t xml:space="preserve">DRENAJE DE ESPACIO SUBDURAL, POR DERIVACION SUBDURO PERITONEAL </t>
  </si>
  <si>
    <t xml:space="preserve">DERIVACION DE VENTRICULO A CISTERNA MAGNA </t>
  </si>
  <si>
    <t xml:space="preserve">DERIVACION VENTRICULAR A ESPACIO SUBARACNOIDEO CERVICAL [TORKILSEN] </t>
  </si>
  <si>
    <t xml:space="preserve">COLOCACION DE CATETER VENTRICULO PERITONEAL, SIN VALVULA SOD </t>
  </si>
  <si>
    <t xml:space="preserve">DERIVACION VENTRICULOATRIAL </t>
  </si>
  <si>
    <t xml:space="preserve">VENTRICULOPERITONEOSTOMIA </t>
  </si>
  <si>
    <t xml:space="preserve">DERIVACION CISTO PERITONEAL [QUISTE VENTRICULAR A PERITONEO] </t>
  </si>
  <si>
    <t xml:space="preserve">DERIVACION VENTRICULAR AL APARATO URINARIO SOD </t>
  </si>
  <si>
    <t xml:space="preserve">COLOCACION DE CATETERES PARA DERIVACION VENTRICULOPERITONEAL Y PERITONEOVENTRICULAR </t>
  </si>
  <si>
    <t xml:space="preserve">DRENAJE DE ESPACIO SUBARACNOIDEO,  POR  DERIVACION CISTO PERITONEAL </t>
  </si>
  <si>
    <t xml:space="preserve">IRRIGACION DE DERIVACION VENTRICULAR SOD </t>
  </si>
  <si>
    <t xml:space="preserve">REEMPLAZO PARCIAL DE DERIVACION </t>
  </si>
  <si>
    <t xml:space="preserve">REEMPLAZO TOTAL DE DERIVACION </t>
  </si>
  <si>
    <t xml:space="preserve">RETIRO DE DERIVACION SOD </t>
  </si>
  <si>
    <t xml:space="preserve">DERIVACION SIRINGO PERITONEAL ESPINAL SOD </t>
  </si>
  <si>
    <t xml:space="preserve">DERIVACION SIRINGO SUBDURAL ESPINAL SOD </t>
  </si>
  <si>
    <t xml:space="preserve">DERIVACION LUMBO PERITONEAL SOD </t>
  </si>
  <si>
    <t xml:space="preserve">DERIVACION LUMBAR EXTERNA SOD </t>
  </si>
  <si>
    <t xml:space="preserve">DERIVACION SIRINGO PLEURAL ESPINAL SOD </t>
  </si>
  <si>
    <t xml:space="preserve">COLOCACION DE CATETER VENTRICULAR AL EXTERIOR </t>
  </si>
  <si>
    <t xml:space="preserve">COLOCACION EPIDURAL DEL ELECTRODO DE NEUROESTIMULACION INTRACRANEAL </t>
  </si>
  <si>
    <t xml:space="preserve">IMPLANTACION DE RECEPTOR ELECTROENCEFALOGRAFICO POR TREPANACION </t>
  </si>
  <si>
    <t xml:space="preserve">IMPLANTACION PARENQUIMATOSA DEL ELECTRODO DE NEUROESTIMULACION INTRACRANEAL </t>
  </si>
  <si>
    <t xml:space="preserve">LOBECTOMIA POR CRANEOTOMIA SOD </t>
  </si>
  <si>
    <t xml:space="preserve">LOBECTOMIA POR CRANIECTOMIA SOD </t>
  </si>
  <si>
    <t xml:space="preserve">HEMISFERECTOMIA CEREBRAL POR CRANEOTOMIA </t>
  </si>
  <si>
    <t xml:space="preserve">HEMISFERECTOMIA CEREBELOSA POR CRANEOTOMIA SUBOCCIPITAL </t>
  </si>
  <si>
    <t xml:space="preserve">DESCOMPRESION NEUROVASCULAR DE NERVIO TRIGEMINAL, POR CRANEOTOMIA SUBOCCIPITAL </t>
  </si>
  <si>
    <t xml:space="preserve">DESCOMPRESION NEUROVASCULAR DE NERVIOS IX Y X </t>
  </si>
  <si>
    <t xml:space="preserve">DESCOMPRESION NEUROVASCULAR DE NERVIO ACUSTICO VESTIBULAR </t>
  </si>
  <si>
    <t xml:space="preserve">DESCOMPRESION  INTRACANALICULAR DE NERVIO FACIAL </t>
  </si>
  <si>
    <t xml:space="preserve">DESCOMPRESION NEUROVASCULAR DE NERVIO FACIAL , POR CRANEOTOMIA SUBOCCIPITAL </t>
  </si>
  <si>
    <t xml:space="preserve">DESCOMPRESION DE NERVIO FACIAL INTRATEMPORAL VIA TRANSLABERINTICA </t>
  </si>
  <si>
    <t xml:space="preserve">DESCOMPRESION DE NERVIO FACIAL INTRATEMPORAL VIA TRANSMASTOIDEA </t>
  </si>
  <si>
    <t xml:space="preserve">SECCION DE TEJIDO CEREBRAL (TRACTOS CEREBRALES) , POR CRANEOTOMIA    (132) </t>
  </si>
  <si>
    <t xml:space="preserve">BIOPSIA ESTEREOTAXICA DE CEREBRO    (131) </t>
  </si>
  <si>
    <t xml:space="preserve">DRENAJE DE COLECCIONES INTRACEREBRALES , GUIADO POR ESTEREOTAXIA     (2) </t>
  </si>
  <si>
    <t xml:space="preserve">DRENAJE DE COLECCIONES INTRACEREBRALES DE FOSA POSTERIOR , GUIADO POR ESTEREOTAXIA    (2) </t>
  </si>
  <si>
    <t xml:space="preserve">SECCION DE TEJIDO CEREBRAL (TRACTOS CEREBRALES) POR ABLACION [TERMOLESION] ESTEREOTAXICA </t>
  </si>
  <si>
    <t xml:space="preserve">TALAMOTOMIA POR ESTEREOTAXIA [ESTIMULACION Y/O ABLACION DE UNO DE SUS NUCLEOS] </t>
  </si>
  <si>
    <t xml:space="preserve">PALIDOTOMIA POR ESTEREOTAXIA </t>
  </si>
  <si>
    <t xml:space="preserve">IMPLANTACION DE NEUROESTIMULADOR  POR CRANEOTOMIA GUIADA POR ESTEREOTAXIA </t>
  </si>
  <si>
    <t xml:space="preserve">INJERTO INTRACEREBRAL DE TEJIDO SUPRARRENAL </t>
  </si>
  <si>
    <t xml:space="preserve">CRANEALIZACION DE SENO FRONTAL </t>
  </si>
  <si>
    <t xml:space="preserve">CORRECCION DE DESGARRO DURAL POST TRAUMATICO EN BOVEDA CRANEANA, POR CRANEOTOMIA </t>
  </si>
  <si>
    <t xml:space="preserve">CORRECCION DE DESGARRO DURAL POST TRAUMATICO EN BOVEDA CRANEANA, CON PLASTIA DURAL </t>
  </si>
  <si>
    <t xml:space="preserve">CORRECCION DE DESGARRO DURAL EN BASE DE CRANEO, POR CRANEOTOMIA </t>
  </si>
  <si>
    <t xml:space="preserve">CORRECCION DE DESGARRO DURAL EN BASE DE CRANEO, CON PLASTIA AUTOLOGA O  HETEROLOGA, POR CRANEOTOMIA </t>
  </si>
  <si>
    <t xml:space="preserve">CORRECCION FISTULA LCR EN BOVEDA CRANEANA, POR DUROPLASTIA </t>
  </si>
  <si>
    <t xml:space="preserve">PLASTIA O INJERTO DE MENINGE ESPINAL </t>
  </si>
  <si>
    <t xml:space="preserve">INSERCION O SUSTITUCION DE PLACA O MALLA CRANEAL (METALICA, ACRILICA) SOD </t>
  </si>
  <si>
    <t xml:space="preserve">CORRECCION DISPLASIA FIBROSA POR CRANEOPLASTIA </t>
  </si>
  <si>
    <t xml:space="preserve">CORRECCION FISTULA LCR EN BOVEDA CRANEANA, POR CRANEOTOMIA Y CRANEOPLASTIA </t>
  </si>
  <si>
    <t xml:space="preserve">CORRECCION FISTULA LCR EN BASE DE CRANEO ANTERIOR, POR VIA TRANSESFENOIDAL </t>
  </si>
  <si>
    <t xml:space="preserve">CORRECCION FISTULA LCR EN BASE DE CRANEO MEDIO, POR VIA TRANSESFENOIDAL </t>
  </si>
  <si>
    <t xml:space="preserve">CORRECCION FISTULA LCR EN BASE DE CRANEO ANTERIOR, POR VIA SUBFRONTAL </t>
  </si>
  <si>
    <t xml:space="preserve">CORRECCION FISTULA LCR EN BASE DE CRANEO MEDIO, POR CRANIECTOMIA </t>
  </si>
  <si>
    <t xml:space="preserve">CORRECCION FISTULA EN LCR EN BASE DE CRANEO POSTERIOR POR VIA SUBOCCIPITAL </t>
  </si>
  <si>
    <t xml:space="preserve">BIOPSIA ABIERTA ( CRANEOTOMIA) DE CEREBRO </t>
  </si>
  <si>
    <t xml:space="preserve">BIOPSIA  DE CEREBRO POR TREPANACION </t>
  </si>
  <si>
    <t xml:space="preserve">BIOPSIA DE HIPOFISIS POR VIA TRANSFRONTAL SOD </t>
  </si>
  <si>
    <t xml:space="preserve">BIOPSIA DE GLANDULA PINEAL SOD </t>
  </si>
  <si>
    <t xml:space="preserve">DRENAJE DE QUISTE TUMORAL SUPRATENTORIAL </t>
  </si>
  <si>
    <t xml:space="preserve">DESCOMPRESIÓN DE ÓRBITA VIA TECHO DE ORBITA (TECNICA TRANSCRANEANA  DE NAFZINGHER) </t>
  </si>
  <si>
    <t xml:space="preserve">DESCOMPRESIÓN DE ÓRBITA VIA LATERAL (TECNICA DE KROMLIEN) </t>
  </si>
  <si>
    <t xml:space="preserve">DESCOMPRESIÓN DE ÓRBITA VIA INFERIOR Y MEDIAL (TECNICA DE WALSHOUGURA)VIA TRANSMAXILAR ENDOSCOPICA </t>
  </si>
  <si>
    <t xml:space="preserve">CORRECCION DE DISPLASIA FIBROSA DEL CRANEO POR CRANIECTOMIA </t>
  </si>
  <si>
    <t xml:space="preserve">IMPLANTACION DE CATETER INTRACEREBRAL    (3) </t>
  </si>
  <si>
    <t xml:space="preserve">RESECCION TUMOR OSEO, POR CRANEOTOMIA </t>
  </si>
  <si>
    <t xml:space="preserve">RESECCION TUMOR OSEO, POR CRANIECTOMIA </t>
  </si>
  <si>
    <t xml:space="preserve">CORRECCION DE DEFECTO OSEO PREEXISTENTE POR CRANEOPLASTIA, CON INJERTO AUTOLOGO O HETEROLOGO </t>
  </si>
  <si>
    <t xml:space="preserve">RESECCION TUMOR DE MENINGE CEREBRAL, POR CRANEOTOMIA </t>
  </si>
  <si>
    <t xml:space="preserve">RESECCION TUMOR  DE MENINGE CEREBRAL, POR CRANIECTOMIA CON DUROPLASTIA Y CRANEOPLASTIA </t>
  </si>
  <si>
    <t xml:space="preserve">RESECCION TUMOR DE LA HOZ , POR CRANEOTOMIA Y PLASTIA </t>
  </si>
  <si>
    <t xml:space="preserve">RESECCION TUMOR DEL TENTORIO, POR CRANEOTOMIA </t>
  </si>
  <si>
    <t xml:space="preserve">RESECCION DE TUMOR DE LA BASE DEL CRANEO, FOSA ANTERIOR, POR VIA CRANEOFACIAL ANTERIOR </t>
  </si>
  <si>
    <t xml:space="preserve">RESECCION DE TUMOR DE LA BASE DEL CRANEO, FOSA ANTERIOR, POR VIA  ANTEROLATERAL Y RINOTOMIA LATERAL </t>
  </si>
  <si>
    <t xml:space="preserve">RESECCION DE TUMOR DE LA BASE DEL CRANEO, FOSA ANTERIOR, POR VIA  TRANSZIGOMATICA Y TRANSPALATAL </t>
  </si>
  <si>
    <t xml:space="preserve">RESECCION DE TUMOR DE LA BASE DEL CRANEO, FOSA MEDIA, POR ABORDAJE TRANSMAXILAR </t>
  </si>
  <si>
    <t xml:space="preserve">RESECCION DE TUMOR DE LA BASE DEL CRANEO, FOSA MEDIA, POR VIA SUBFRONTAL EXTENDIDA </t>
  </si>
  <si>
    <t xml:space="preserve">RESECCION DE TUMOR DE LA BASE DEL CRANEO, FOSA MEDIA  POR VIA SUBTEMPORAL </t>
  </si>
  <si>
    <t xml:space="preserve">RESECCION DE TUMOR DE LA BASE DEL CRANEO, FOSA MEDIA , POR VIA SUBFRONTAL </t>
  </si>
  <si>
    <t xml:space="preserve">RESECCION DE TUMOR DE LA BASE DEL CRANEO, FOSA MEDIA , POR VIA TRANSESFENOIDAL </t>
  </si>
  <si>
    <t xml:space="preserve">RESECCION DE TUMOR SUPRATENTORIAL HEMISFERICO, POR CRANEOTOMIA OSTEOPLASTICA  </t>
  </si>
  <si>
    <t xml:space="preserve">RESECCION DE TUMOR SUPRATENTORIAL HEMISFERICO, CON ESTIMULACION CORTICAL  </t>
  </si>
  <si>
    <t xml:space="preserve">RESECCION DE LESIONES VENTRICULARES SUPRATENTORIALES, POR CRANEOTOMIA </t>
  </si>
  <si>
    <t xml:space="preserve">RESECCION DE TUMOR DE LA BASE DEL CRANEO, FOSA ANTERIOR, POR VIA CRANEOFACIAL ANTEROLATERAL </t>
  </si>
  <si>
    <t xml:space="preserve">RESECCION DE TUMOR DE LA BASE DEL CRANEO, FOSA MEDIA, POR CRANEOTOMIA FRONTAL Y OSTEOTOMIA FRONTO ETMOIDAL </t>
  </si>
  <si>
    <t xml:space="preserve">RESECCION DE TUMOR DE LA BASE DEL CRANEO, FOSA MEDIA, POR VIA SUBTEMPORAL Y OSTEOTOMIA ZIGOMATICA </t>
  </si>
  <si>
    <t xml:space="preserve">RESECCION DE TUMOR DE LA BASE DEL CRANEO, FOSA MEDIA, POR VIA PREAURICULAR INFRATENTORIAL Y CERVICOTOMIA </t>
  </si>
  <si>
    <t xml:space="preserve">RESECCION DE TUMOR DE LA BASE DEL CRANEO, FOSA MEDIA , POR ORBITOTOMIA LATERAL </t>
  </si>
  <si>
    <t xml:space="preserve">RESECCION DE TUMOR SUPRATENTORIAL HEMISFERICO, POR CRANEOTOMIA  </t>
  </si>
  <si>
    <t xml:space="preserve">RESECCION DE TUMOR DE LA BASE DEL CRANEO, FOSA MEDIA , POR VIA TRANSESFENOIDAL ENDOSCOPICA    (134) </t>
  </si>
  <si>
    <t xml:space="preserve">BIOPSIA DE HIPOFISIS POR VIA TRANSESFENOIDAL SOD    (134) </t>
  </si>
  <si>
    <t xml:space="preserve">ESCISION PARCIAL DE HIPOFISIS VIA TRANSESFENOIDAL SOD    (134) </t>
  </si>
  <si>
    <t xml:space="preserve">ESCISION TOTAL DE HIPOFISIS POR VIA TRANSESFENOIDAL SOD    (134) </t>
  </si>
  <si>
    <t xml:space="preserve">RESECCION DE TUMOR DE LINEA MEDIA SUPRATENTORIAL, POR CRANEOTOMIA  </t>
  </si>
  <si>
    <t>RESECCION DE LESIONES INTRAVENTICULARES DE LINEA MEDIA , POR CRANEOTOMIA</t>
  </si>
  <si>
    <t xml:space="preserve">ESCISION PARCIAL DE GLANDULA PINEAL SOD </t>
  </si>
  <si>
    <t xml:space="preserve">ESCISION TOTAL DE GLANDULA PINEAL (PINEALECTOMIA) SOD </t>
  </si>
  <si>
    <t xml:space="preserve">ESCISION PARCIAL DE HIPOFISIS POR VIA TRANSFRONTAL SOD </t>
  </si>
  <si>
    <t xml:space="preserve">ESCISION TOTAL DE HIPOFISIS POR VIA TRANSFRONTAL SOD </t>
  </si>
  <si>
    <t xml:space="preserve">RESECCION TUMOR INTRACEREBELOSO, POR CRANEOTOMIA SUBOCCIPITAL </t>
  </si>
  <si>
    <t xml:space="preserve">RESECCION DE TUMOR DE LINEA MEDIA INFRATENTORIAL, EXTRA AXIAL, POR CRANEOTOMIA SUBOCCIPITAL  </t>
  </si>
  <si>
    <t xml:space="preserve">RESECCION DE LESIONES EXOFITICAS SOLIDAS EN TRONCO CEREBRAL ( EXTRA AXIALES), POR CRANEOTOMIA SUBOCCIPITAL </t>
  </si>
  <si>
    <t xml:space="preserve">RESECCION DE LESIONES EXOFITICAS SOLIDAS EN TRONCO CEREBRAL ( EXTRA AXIALES), POR CRANEOTOMIA DE FOSA MEDIA </t>
  </si>
  <si>
    <t xml:space="preserve">RESECCION DE LESIONES SOLIDAS O QUISTICAS  INTRAAXIALES (TRONCO CEREBRAL), POR CRANEOTOMIA SUBOCCIPITAL </t>
  </si>
  <si>
    <t xml:space="preserve">RESECCION DE LESIONES SOLIDAS O QUISTICAS  INTRAAXIALES (TRONCO CEREBRAL), POR CRANEOTOMIA SUBTEMPORAL </t>
  </si>
  <si>
    <t xml:space="preserve">RESECCION DE TUMOR DE LA BASE DEL CRANEO, FOSA POSTERIOR, POR VIA EXTREMO LATERAL </t>
  </si>
  <si>
    <t xml:space="preserve">RESECCION DE TUMOR DE LA BASE DEL CRANEO, FOSA POSTERIOR, POR VIA FRONTO ORBITO ETMOIDAL </t>
  </si>
  <si>
    <t xml:space="preserve">RESECCION DE TUMOR DE LA BASE DEL CRANEO, FOSA POSTERIOR, POR VIA SUBTEMPORAL PREAURICULAR INFRATEMPORAL Y CERVICOTOMIA TRANSMANDIBULAR </t>
  </si>
  <si>
    <t xml:space="preserve">ESQUIRLECTOMIA CRANEAL A TRAVES DE TREPANACION    (1) </t>
  </si>
  <si>
    <t xml:space="preserve">DESBRIDAMIENTO DE FRACTURA COMPUESTA (CONMINUTA) DE CRANEO    (1) </t>
  </si>
  <si>
    <t xml:space="preserve">REDUCCION DE FRACTURA COMPUESTA (CONMINUTA) DE CRANEO, CON PLASTIA DURAL Y LIMPIEZA HEMOSTASIA CEREBRAL (DESBRIDAMIENTO) EN UN SOLO TIEMPO   </t>
  </si>
  <si>
    <t xml:space="preserve">INCISION  Y DRENAJE DE SENO FRONTAL SOD *    (371) </t>
  </si>
  <si>
    <t xml:space="preserve">DRENAJE DE ESPACIO EPIDURAL SUPRATENTORIAL, POR  CRANEOTOMIA </t>
  </si>
  <si>
    <t xml:space="preserve">EXTRACCION DE CUERPO EXTRAÑO INTRACRANEAL POR CRANEOTOMIA </t>
  </si>
  <si>
    <t xml:space="preserve">DRENAJE DE COLECCIÓN EPIDURAL SUPRATENTORIAL, POR  CRANIECTOMIA </t>
  </si>
  <si>
    <t xml:space="preserve">DRENAJE DE COLECCIÓN EPIDURAL FOSA POSTERIOR, POR CRANIECTOMIA </t>
  </si>
  <si>
    <t xml:space="preserve">DRENAJE  DE ESPACIO SUBDURAL  EN FOSA POSTERIOR,  POR CRANIECTOMIA </t>
  </si>
  <si>
    <t xml:space="preserve">DRENAJE DE ESPACIO SUBDURAL CON REPARO DE SENOS DURALES ROTOS </t>
  </si>
  <si>
    <t xml:space="preserve">DRENAJE DE ESPACIO EPIDURAL FOSA POSTERIOR, POR CRANEOTOMIA </t>
  </si>
  <si>
    <t xml:space="preserve">DRENAJE DE ESPACIO SUBDURAL , POR CRANEOTOMIA </t>
  </si>
  <si>
    <t xml:space="preserve">DRENAJE DE ESPACIO SUBDURAL ,  POR  TREPANACION </t>
  </si>
  <si>
    <t xml:space="preserve">DRENAJE DE ESPACIO SUBDURAL  , POR DRENAJE EXTERNO </t>
  </si>
  <si>
    <t xml:space="preserve">DRENAJE DE COLECCIONES INTRACEREBRALES , POR CRANEOTOMIA </t>
  </si>
  <si>
    <t xml:space="preserve">DRENAJE DE QUISTE TUMORAL INFRATENTORIAL </t>
  </si>
  <si>
    <t xml:space="preserve">DRENAJE DE QUISTE TUMORAL DE LINEA MEDIA INTRAVENTICULAR </t>
  </si>
  <si>
    <t xml:space="preserve">DRENAJE DE COLECCIONES INTRACEREBRALES DE FOSA POSTERIOR  POR CRANEOTOMIA SUBOCCIPITAL </t>
  </si>
  <si>
    <t xml:space="preserve">SECUESTRECTOMIA DE CRANEO, POR CRANIECTOMIA    (171) </t>
  </si>
  <si>
    <t xml:space="preserve">OCLUSION, PINZAMIENTO  O LIGADURA DE ARTERIA CEREBRAL MEDIA </t>
  </si>
  <si>
    <t xml:space="preserve">OCLUSION, PINZAMIENTO  O LIGADURA DE ARTERIA CAROTIDA INTRACEREBRAL </t>
  </si>
  <si>
    <t xml:space="preserve">OCLUSION, PINZAMIENTO  O LIGADURA DE CAROTIDA EN SENO CAVERNOSO </t>
  </si>
  <si>
    <t xml:space="preserve">OCLUSION, PINZAMIENTO  O LIGADURA DE LESION  EN ARTERIA VERTEBRAL </t>
  </si>
  <si>
    <t xml:space="preserve">OCLUSION, PINZAMIENTO  O LIGADURA DE ARTERIAS DE CIRCULACION CEREBRAL ANTERIOR </t>
  </si>
  <si>
    <t xml:space="preserve">OCLUSION, PINZAMIENTO  O LIGADURA DE VASOS MENINGEOS Y/O SENOS DURALES </t>
  </si>
  <si>
    <t xml:space="preserve">OCLUSION, PINZAMIENTO  O LIGADURA DE ARTERIAS DE CIRCULACION CEREBRAL POSTERIOR </t>
  </si>
  <si>
    <t xml:space="preserve">RESECCION DE MALFORMACION ARTERIOVENOSA SUPRATENTORIAL SPETZLER I Y II </t>
  </si>
  <si>
    <t>RESECCION DE MALFORMACION ARTERIOVENOSA SUPRATENTORIAL SPETZLER III, IV y V</t>
  </si>
  <si>
    <t xml:space="preserve">RESECCION DE MALFORMACIONES ARTERIO VENOSAS DE LINEA MEDIA E INTRAVENTRICULAR </t>
  </si>
  <si>
    <t xml:space="preserve">RESECCION DE MALFORMACION ARTERIOVENOSA INFRATENTORIAL SPETZLER I Y II </t>
  </si>
  <si>
    <t>RESECCION DE MALFORMACION ARTERIOVENOSA INFRATENTORIAL SPETZLER  III, IV y V</t>
  </si>
  <si>
    <t xml:space="preserve">ENDARTERECTOMIA DE CAROTIDA INTERNA PORCION CERVICAL (76) </t>
  </si>
  <si>
    <t xml:space="preserve">TROMBOEMBOLECTOMIA DE COMUNICANTE ANTERIOR    (367) </t>
  </si>
  <si>
    <t xml:space="preserve">TROMBOEMBOLECTOMIA DE CAROTIDA INTERNA SUPRACLINOIDEA    (367) </t>
  </si>
  <si>
    <t xml:space="preserve">TROMBOEMBOLECTOMIA DE OFTALMICA    (367) </t>
  </si>
  <si>
    <t xml:space="preserve">RESECCION DE MALFORMACION ARTERIOVENOSA DE CUERO CABELLUDO    (172) </t>
  </si>
  <si>
    <t>CORRECCION DE CRANEO ESTENOSIS MULTIPLE CON BRAQUICEFALIA, POR CRANICECTOMIA</t>
  </si>
  <si>
    <t xml:space="preserve">CORRECCION DE CRANEO ESTENOSIS CON ALTERACION CRANEO FACIAL COMPLEJA, POR CRANEOTOMIA </t>
  </si>
  <si>
    <t xml:space="preserve">REDUCCION DE FRACTURA CRANEAL (HUNDIMIENTO SIN COMPROMISO DE DURA) CON ESQUIRLECTOMIA Y CRANEOPLASTIA (1) </t>
  </si>
  <si>
    <t xml:space="preserve">RESECCION DE TUMOR DE LA BASE DEL CRANEO, FOSA POSTERIOR, POR VIA TRANSORAL </t>
  </si>
  <si>
    <t xml:space="preserve">RESECCION DE TUMOR DE LA BASE DEL CRANEO, FOSA POSTERIOR , POR VIA MAXILOTOMIA EXTENDIDA </t>
  </si>
  <si>
    <t xml:space="preserve">RESECCION DE TUMOR DE LA BASE DEL CRANEO, FOSA POSTERIOR, POR VIA TRANSLABERINTICA </t>
  </si>
  <si>
    <t xml:space="preserve">RESECCION DE TUMOR DE LA BASE DEL CRANEO, FOSA POSTERIOR, POR VIA TRANSCOCLEAR </t>
  </si>
  <si>
    <t xml:space="preserve">RESECCION DE TUMOR DE LA BASE DEL CRANEO, FOSA POSTERIOR, POR VIA FOSA MEDIA </t>
  </si>
  <si>
    <t xml:space="preserve">RESECCION DE TUMOR DE LA BASE DEL CRANEO, FOSA POSTERIOR , POR VIA SUBOCCIPITAL RETROMASTOIDEA </t>
  </si>
  <si>
    <t xml:space="preserve">RESECCION DE LESIONES VENTRICULARES INFRATENTORIALES, POR CRANEOTOMIA SUBOCCIPITAL </t>
  </si>
  <si>
    <t xml:space="preserve">IMPLANTACION DE DISPOSITIVO EXTRADURAL </t>
  </si>
  <si>
    <t>IMPLANTACION DE DISPOSITIVO INTRACEREBRAL ( ELECTRODOS, TRASDUCTORES DE PIC (3)</t>
  </si>
  <si>
    <t xml:space="preserve">IMPLANTE DE CATETER  (INTRAVENTRICULAR, INTRACISTICO) CON RESERVORIO SUBCUTANEO SOD    (173) </t>
  </si>
  <si>
    <t xml:space="preserve">CORRECCION DE MALFORMACION DE MEDULA ESPINAL, CON DESCOMPRESION VIA ANTERIOR </t>
  </si>
  <si>
    <t xml:space="preserve">CORRECCION DE MALFORMACION DE MEDULA ESPINAL, CON RESECCION DE CELE , DUROPLASTIA Y PLASTIA DE PIEL </t>
  </si>
  <si>
    <t xml:space="preserve">CORRECCION DE MALFORMACION DE MEDULA ESPINAL, CON FUSION OSEA E INJERTO AUTOLOGO O HETEROLOGO </t>
  </si>
  <si>
    <t xml:space="preserve">CORRECCION DE MALFORMACION DE MEDULA ESPINAL, CON RESECCION DE TABIQUE OSEO </t>
  </si>
  <si>
    <t xml:space="preserve">CORRECCION DE MALFORMACION DE MEDULA ESPINAL, CON SECCION DE FILUM TERMINALIS </t>
  </si>
  <si>
    <t xml:space="preserve">CORRECCION DE MALFORMACION DE MEDULA ESPINAL, CON MIELOTOMIA POSTERIOR </t>
  </si>
  <si>
    <t xml:space="preserve">CIERRE O LIGADURA DE COMUNICACION PERSISTENTE ENTRE PIEL Y MEDULA ESPINAL [SENO DERMICO] </t>
  </si>
  <si>
    <t xml:space="preserve">TRACCION ESPINAL CON EMPLEO DE DISPOSITIVO CRANEAL SOD </t>
  </si>
  <si>
    <t xml:space="preserve">REDUCCION ABIERTA DE FRACTURA DE ODONTOIDES VIA ANTERIOR CON INSTRUMENTACION SIMPLE (97) </t>
  </si>
  <si>
    <t xml:space="preserve">REDUCCION ABIERTA  DE FRACTURA DE ODONTOIDES VIA ANTERIOR CON INSTRUMENTACION MODULAR    (97) </t>
  </si>
  <si>
    <t xml:space="preserve">RESECCION DE APOFISIS ODONTOIDES  POR ABORDAJE TRANSORAL (94) </t>
  </si>
  <si>
    <t xml:space="preserve">REDUCCIÓN ABIERTA FRACTURA  SIN FIJACION DE COLUMNA CERVICAL VIA POSTERIOR </t>
  </si>
  <si>
    <t xml:space="preserve">REDUCCION ABIERTA DE FRACTURA DE ODONTOIDES VIA POSTERIOR CON INSTRUMENTACION SIMPLE (97) </t>
  </si>
  <si>
    <t xml:space="preserve">REDUCCION ABIERTA DE FRACTURA DE ODONTOIDES VIA POSTERIOR CON INSTRUMENTACION MODULAR    (97) </t>
  </si>
  <si>
    <t xml:space="preserve">REDUCCION DE FRACTURA OCCIPITOCERVICAL VIA POSTERIOR CON INSTRUMENTACION SIMPLE    (97) </t>
  </si>
  <si>
    <t xml:space="preserve">REDUCCION DE FRACTURA OCCIPITOCERVICAL VIA POSTERIOR CON INSTRUMENTACION MODULAR    (97) </t>
  </si>
  <si>
    <t xml:space="preserve">REDUCCION DE FRACTURA COLUMNA CERVICAL EN C1 VIA POSTERIOR CON INSTRUMENTACION SIMPLE    (97) </t>
  </si>
  <si>
    <t xml:space="preserve">REDUCCION DE FRACTURA COLUMNA CERVICAL EN C1 VIA POSTERIOR CON INSTRUMENTACION MODULAR    (97) </t>
  </si>
  <si>
    <t xml:space="preserve">REDUCCION DE FRACTURA COLUMNA CERVICAL POR DEBAJO DE C2 VIA POSTERIOR CON INSTRUMENTACION SIMPLE     (97) </t>
  </si>
  <si>
    <t xml:space="preserve">REDUCCION DE FRACTURA COLUMNA CERVICAL POR DEBAJO DE C2 VIA POSTERIOR CON INSTRUMENTACION MODULAR    (97) </t>
  </si>
  <si>
    <t xml:space="preserve">REDUCCIÓN ABIERTA FRACTURA SIN FIJACION DE COLUMNA CERVICAL  VIA ANTERIOR </t>
  </si>
  <si>
    <t xml:space="preserve">REDUCCIÓN ABIERTA  FRACTURA SIN FIJACION DE COLUMNA TORACICA O LUMBAR   VIA ANTERIOR </t>
  </si>
  <si>
    <t xml:space="preserve">REDUCCION DE FRACTURA OCCIPITOCERVICAL VIA ANTERIOR CON INSTRUMENTACION SIMPLE    (97) </t>
  </si>
  <si>
    <t xml:space="preserve">REDUCCION  DE FRACTURA OCCIPITOCERVICAL VIA ANTERIOR CON INSTRUMENTACION MODULAR    (97) </t>
  </si>
  <si>
    <t xml:space="preserve">REDUCCION DE FRACTURA COLUMNA CERVICAL EN C1 VIA ANTERIOR CON INSTRUMENTACION SIMPLE    (97) </t>
  </si>
  <si>
    <t xml:space="preserve">REDUCCION DE FRACTURA COLUMNA CERVICAL EN C1 VIA ANTERIOR CON INSTRUMENTACION MODULAR    (97) </t>
  </si>
  <si>
    <t xml:space="preserve">REDUCCION DE FRACTURA COLUMNA CERVICAL POR DEBAJO DE C2 VIA ANTERIOR CON INSTRUMENTACION SIMPLE    (97) </t>
  </si>
  <si>
    <t xml:space="preserve">REDUCCION DE FRACTURA COLUMNA CERVICAL POR DEBAJO DE C2 VIA ANTERIOR CON INSTRUMENTACION MODULAR    (97) </t>
  </si>
  <si>
    <t xml:space="preserve">REDUCCIÓN ABIERTA DE FRACTURA DE COLUMNA VERTEBRAL [TORACICA, LUMBAR O SACRA] VIA ANTERIOR  CON INSTRUMENTACION SIMPLE    (97) </t>
  </si>
  <si>
    <t xml:space="preserve">COLOCACION DE TRACTOR CEFALICO [HALO CHALECO] SOD </t>
  </si>
  <si>
    <t xml:space="preserve">EXTRACCIÓN DE TRACTOR CEFALICO [HALO CHALECO] SOD </t>
  </si>
  <si>
    <t xml:space="preserve">EXTRACCION DE CUERPO EXTRAÑO DEL CANAL RAQUIDEO POR LAMINECTOMIA </t>
  </si>
  <si>
    <t xml:space="preserve">EXTRACCION DE CUERPO EXTRAÑO DEL CANAL RAQUIDEO POR  HEMILAMINECTOMIA </t>
  </si>
  <si>
    <t xml:space="preserve">EXTRACCION DE CUERPO EXTRAÑO DEL CANAL RAQUIDEO POR LAMINOTOMIA </t>
  </si>
  <si>
    <t xml:space="preserve">ESQUIRLECTOMIA CON PLASTIA O INJERTO DE MENINGE ESPINAL </t>
  </si>
  <si>
    <t xml:space="preserve">RESECCION CON ANASTOMOSIS EN VASOS ESPINALES, SEGMENTO CERVICAL (77) </t>
  </si>
  <si>
    <t xml:space="preserve">RESECCION CON ANASTOMOSIS EN VASOS ESPINALES, SEGMENTO TORACICO    (77)  </t>
  </si>
  <si>
    <t xml:space="preserve">RESECCION CON ANASTOMOSIS EN VASOS ESPINALES, SEGMENTO LUMBOSACRO    </t>
  </si>
  <si>
    <t xml:space="preserve">DRENAJE DE COLECCION EPIDURAL POR LAMINOTOMIA </t>
  </si>
  <si>
    <t xml:space="preserve">DRENAJE DE COLECCION EPIDURAL POR LAMINECTOMIA </t>
  </si>
  <si>
    <t xml:space="preserve">ESCISIÓN DE TUMOR (BENIGNO O MALIGNO)  EN  COLUMNA VERTEBRAL VIA POSTERIOR O POSTEROLATERAL </t>
  </si>
  <si>
    <t xml:space="preserve">ESCISIÓN DE TUMOR (BENIGNO O MALIGNO)  SACROCOCCIGEO VIA ANTERIOR </t>
  </si>
  <si>
    <t xml:space="preserve">ESCISIÓN DE TUMOR (BENIGNO O MALIGNO)  SACROCOCCIGEO VIA POSTERIOR O POSTEROLATERAL </t>
  </si>
  <si>
    <t xml:space="preserve">ESCISIÓN DE TUMOR (BENIGNO O MALIGNO)  EN  COLUMNA VERTEBRAL VIA ANTERIOR </t>
  </si>
  <si>
    <t xml:space="preserve">RESECCION DE TUMOR EXTRADURAL (EPIDURAL) VIA POSTERIOR, CON LAMINECTOMIA BILATERAL </t>
  </si>
  <si>
    <t xml:space="preserve">RESECCION DE TUMOR EXTRADURAL (EPIDURAL) VIA POSTERIOR, CON LAMINOPLASTIA  </t>
  </si>
  <si>
    <t xml:space="preserve">RESECCION DE TUMOR EXTRADURAL (EPIDURAL) VIA POSTERIOR, CON SACRECTOMIA TOTAL O PARCIAL  </t>
  </si>
  <si>
    <t xml:space="preserve">RESECCION DE TUMOR EXTRADURAL (EPIDURAL) VIA ANTERIOR, CON CORPECTOMIA Y  ARTRODESIS  </t>
  </si>
  <si>
    <t xml:space="preserve">RESECCION DE TUMOR EXTRADURAL (EPIDURAL) VIA ANTERIOR, CON CORPECTOMIA, ARTRODESIS E INSTRUMENTACION   </t>
  </si>
  <si>
    <t xml:space="preserve">RESECCION DE TUMOR EXTRADURAL (EPIDURAL) CON INSTRUMENTACION VIA ANTERIOR Y POSTERIOR  </t>
  </si>
  <si>
    <t xml:space="preserve">RESECCION DE TUMOR INTRADURAL  EXTRAMEDULAR VIA POSTERIOR, POR LAMINECTOMIA BILATERAL </t>
  </si>
  <si>
    <t xml:space="preserve">RESECCION DE TUMOR INTRADURAL EXTRAMEDULAR , VIA POSTERIOR,  POR LAMINECTOMIA Y FORAMINECTOMIA </t>
  </si>
  <si>
    <t xml:space="preserve">RESECCION DE TUMOR INTRADURAL EXTRAMEDULAR VIA  ANTERIOR </t>
  </si>
  <si>
    <t xml:space="preserve">RESECCION DE TUMOR INTRADURAL EXTRAMEDULAR , VIA POSTERIOR,  CON LAMINOPLASTIA Y/O DUROPLASTIA </t>
  </si>
  <si>
    <t xml:space="preserve">RESECCION DE TUMOR INTRADURAL EXTRAMEDULAR  VIA POSTERIOR O POSTERO LATERAL </t>
  </si>
  <si>
    <t xml:space="preserve">RESECCION DE TUMOR INTRADURAL  INTRAMEDULARES , POR  VIA ANTERIOR </t>
  </si>
  <si>
    <t xml:space="preserve">RESECCION DE TUMOR  INTRADURAL INTRAMEDULAR, POR  VIA POSTERIOR </t>
  </si>
  <si>
    <t xml:space="preserve">BIOPSIA DE TUMOR INTRADURALES ( INTRAMEDULARES Y EXTRAMEDULARES) CERVICALES, DORSALES, LUMBOSACROS O COCCIGEOS </t>
  </si>
  <si>
    <t xml:space="preserve">EXPLORACION Y DESCOMPRESION DEL CANAL RAQUIDEO Y RAICES ESPINALES POR  LAMINECTOMIA </t>
  </si>
  <si>
    <t xml:space="preserve">EXPLORACION Y DESCOMPRESION DEL CANAL RAQUIDEO Y RAICES ESPINALES POR  HEMILAMINECTOMIA </t>
  </si>
  <si>
    <t xml:space="preserve">EXPLORACION Y DESCOMPRESION DEL CANAL RAQUIDEO  (EXCEPTO SEGMENTO CERVICAL) Y RAICES ESPINALES POR, POR FORAMINOTOMIA POSTERIOR </t>
  </si>
  <si>
    <t xml:space="preserve">EXPLORACION Y DESCOMPRESION DEL CANAL RAQUIDEO Y RAICES ESPINALES POR LAMINOTOMIA </t>
  </si>
  <si>
    <t xml:space="preserve">ESCISIÓN DE DISCO INTERVERTEBRAL EN SEGMENTO CERVICAL VIA ANTERIOR   (100) </t>
  </si>
  <si>
    <t xml:space="preserve">ESCISIÓN DE DISCO INTERVERTEBRAL  EN SEGMENTO CERVICAL VIA POSTERIOR    </t>
  </si>
  <si>
    <t xml:space="preserve">DISCECTOMIA CERVICAL, VIA ANTERIOR CON INJERTO OSEO AUTOLOGO O HETEROLOGO [CLOWARD, SMITH ROBINSON, SIMMONS]    (100) </t>
  </si>
  <si>
    <t xml:space="preserve">ESCISIÓN DE DISCO INTERVERTEBRAL  EN SEGMENTO TORACICO VIA ANTERIOR    </t>
  </si>
  <si>
    <t xml:space="preserve">ESCISIÓN DE DISCO INTERVERTEBRAL  EN SEGMENTO TORACICO VIA POSTERIOR    </t>
  </si>
  <si>
    <t xml:space="preserve">ESCISIÓN DE DISCO INTERVERTEBRAL  EN SEGMENTO LUMBAR VIA ANTERIOR     (100) </t>
  </si>
  <si>
    <t xml:space="preserve">ESCISIÓN DE DISCO INTERVERTEBRAL  EN SEGMENTO LUMBAR VIA POSTERIOR    </t>
  </si>
  <si>
    <t xml:space="preserve">DISCECTOMIA  LUMBAR, VIA  POSTEROLATERAL  CON O SIN FACECTOMIA [EN DESCOMPRESION]    (100) </t>
  </si>
  <si>
    <t xml:space="preserve">INJERTO  OSEO EN  COLUMNA VERTEBRAL VIA ANTERIOR </t>
  </si>
  <si>
    <t xml:space="preserve">INJERTO  OSEO EN  COLUMNA VERTEBRAL VIA POSTERIOR </t>
  </si>
  <si>
    <t xml:space="preserve">NUCLEOTOMIA PERCUTANEA  CERVICAL [EN DESCOMPRESION]    (100) </t>
  </si>
  <si>
    <t xml:space="preserve">NUCLEOTOMIA PERCUTANEA  TORACICA [ EN DESCOMPRESION]    (100) </t>
  </si>
  <si>
    <t xml:space="preserve">NUCLEOTOMIA PERCUTANEA LUMBAR [ EN DESCOMPRESION]    (100) </t>
  </si>
  <si>
    <t xml:space="preserve">VERTEBRECTOMIA TOTAL CERVICAL CON REEMPLAZO CORPORAL ARTIFICIAL    (174) </t>
  </si>
  <si>
    <t xml:space="preserve">QUIMIONUCLEOLISIS O DISCOLISIS INTERVERTEBRAL SOD *    (100) </t>
  </si>
  <si>
    <t xml:space="preserve">LISIS O RESECCION DE ADHERENCIAS EXTRADURALES EN MEDULA ESPINAL Y RAICES DE NERVIOS ESPINALES SOD </t>
  </si>
  <si>
    <t xml:space="preserve">CORDOTOMIA ABIERTA SOD * </t>
  </si>
  <si>
    <t xml:space="preserve">LESION DE TRACTOS DE ENTRADA DE RAICES POSTERIORES  ( DREZ ), POR RADIOFRECUENCIA </t>
  </si>
  <si>
    <t xml:space="preserve">MIELOTOMIA ABIERTA SOD * </t>
  </si>
  <si>
    <t xml:space="preserve">CORDOTOMIA PERCUTANEA SOD * </t>
  </si>
  <si>
    <t xml:space="preserve">NEUROLISIS DE RAICES ESPINALES SOD * </t>
  </si>
  <si>
    <t xml:space="preserve">INSERCION DE CATETER EPIDURAL EN CANAL ESPINAL PARA INFUSION  DE SUSTANCIA TERAPEUTICA O PALIATIVA </t>
  </si>
  <si>
    <t xml:space="preserve">INSERCION DE CATETER EPIDURAL EN CANAL ESPINAL CON PUERTA DE ENTRADA IMPLANTABLE PARA  INFUSION  DE SUSTANCIA TERAPEUTICA O PALIATIVA </t>
  </si>
  <si>
    <t xml:space="preserve">IMPLANTACION DE ELECTRODOS O RECEPTOR DE NEUROESTIMULACION ESPINAL, POR VIA PERCUTANEA </t>
  </si>
  <si>
    <t xml:space="preserve">RETIRO DE ELECTRODOS Y/O RECEPTOR DE NEUROESTIMULACION ESPINAL SOD * </t>
  </si>
  <si>
    <t xml:space="preserve">REEMPLAZO, IRRIGACION O REVISION DE DERIVACION ESPINAL SOD </t>
  </si>
  <si>
    <t xml:space="preserve">RETIRO DE DERIVACION ESPINAL SOD * </t>
  </si>
  <si>
    <t xml:space="preserve">IMPLANTACION DE ELECTRODOS O RECEPTOR DE NEUROESTIMULACION ESPINAL, INTRADURAL, POR LAMINECTOMIA </t>
  </si>
  <si>
    <t xml:space="preserve">IMPLANTACION DE MARCAPASOS DIAFRAGMATICO SOD * </t>
  </si>
  <si>
    <t xml:space="preserve">PUNCION LUMBAR SOD * </t>
  </si>
  <si>
    <t xml:space="preserve">PUNCIÓN CISTERNAL, VÍA LATERAL </t>
  </si>
  <si>
    <t xml:space="preserve">PUNCIÓN CISTERNAL, VÍA MEDIAL </t>
  </si>
  <si>
    <t xml:space="preserve">PUNCION SUBDURAL </t>
  </si>
  <si>
    <t xml:space="preserve">PUNCION [ASPIRACION DE LIQUIDO] VENTRICULAR A TRAVES DE CATETER PREVIAMENTE IMPLANTADO </t>
  </si>
  <si>
    <t xml:space="preserve">PUNCION [ASPIRACION DE LIQUIDO] VENTRICULAR  POR TREPANACION  ( SIN CATETER) </t>
  </si>
  <si>
    <t xml:space="preserve">PUNCION [ASPIRACION DE LIQUIDO] VENTRICULAR A TRAVES DE UN RESERVORIO </t>
  </si>
  <si>
    <t xml:space="preserve">ANASTOMOSIS DE NERVIO FACIAL </t>
  </si>
  <si>
    <t xml:space="preserve">REPARACION DE NERVIO FACIAL, POR INTERPOSICION DE NERVIO HIPOGLOSO </t>
  </si>
  <si>
    <t xml:space="preserve">REPARACION DE NERVIO FACIAL, POR ANASTOMOSIS TERMINO TERMINAL </t>
  </si>
  <si>
    <t xml:space="preserve">NEUROLISIS DE NERVIO XI, POR AMIGDALECTOMIA ESTEREOTAXICA </t>
  </si>
  <si>
    <t xml:space="preserve">NEUROLISIS DEL GANGLIO SIMPATICO PRESACRO ( GANGLIO IMPAR DE WALTER) </t>
  </si>
  <si>
    <t xml:space="preserve">SECCION DE NERVIO TRIGEMINO SOD </t>
  </si>
  <si>
    <t xml:space="preserve">RIZOTOMIA DE NERVIO TRIGEMINAL, POR CRANEOTOMIA SUBOCCIPITAL </t>
  </si>
  <si>
    <t xml:space="preserve">RIZOTOMIA DE NERVIO XI, POR CRANEOTOMIA SUBOCCIPITAL </t>
  </si>
  <si>
    <t xml:space="preserve">SIMPATECTOMIA CERVICAL SOD </t>
  </si>
  <si>
    <t xml:space="preserve">SIMPATECTOMIA LUMBAR SOD </t>
  </si>
  <si>
    <t xml:space="preserve">SIMPATECTOMIA PRESACRA POR LAPAROTOMIA </t>
  </si>
  <si>
    <t xml:space="preserve">GANGLIONECTOMIA ESFENOPALATINA </t>
  </si>
  <si>
    <t xml:space="preserve">EXPLORACION DE PLEJO O TRONCO (CERVICAL, LUMBAR O SACRO) SOD </t>
  </si>
  <si>
    <t xml:space="preserve">DESCOMPRESION DE PLEJO O TRONCO (CERVICAL, LUMBAR O SACRO) SOD </t>
  </si>
  <si>
    <t xml:space="preserve">RECONSTRUCCION DE PLEJO, POR NEURORRAFIA </t>
  </si>
  <si>
    <t xml:space="preserve">RESECCIÓN DE COSTILLA CERVICAL O SUPERNUMERARIA </t>
  </si>
  <si>
    <t xml:space="preserve">RESECCION DE TUMOR EN NERVIO O GANGLIO SIMPATICO NCOC * </t>
  </si>
  <si>
    <t xml:space="preserve">RESECCION DE TUMOR EN NERVIO O GANGLIO SIMPATICO CERVICAL </t>
  </si>
  <si>
    <t xml:space="preserve">M01620 </t>
  </si>
  <si>
    <t xml:space="preserve">RESECCION DE TUMOR DE PLEJO </t>
  </si>
  <si>
    <t xml:space="preserve">DRENAJE DE SACO LAGRIMAL SOD </t>
  </si>
  <si>
    <t xml:space="preserve">EXTRACCIÓN DE CUERPO EXTRAÑO DE SACO LAGRIMAL SOD    (66) </t>
  </si>
  <si>
    <t xml:space="preserve">DACRIOADENECTOMIA  PARCIAL SOD </t>
  </si>
  <si>
    <t xml:space="preserve">DACRIOADENECTOMIA TOTAL SOD </t>
  </si>
  <si>
    <t xml:space="preserve">DACRIOCISTECTOMIA (SACO LAGRIMAL) SOD </t>
  </si>
  <si>
    <t xml:space="preserve">DACRIOCISTORRINOSTOMÍA (DCR) VIA EXTERNA </t>
  </si>
  <si>
    <t xml:space="preserve">CONJUNTIVODACRIOCISTORRINOSTOMÍA SIMPLE VIA EXTERNA </t>
  </si>
  <si>
    <t xml:space="preserve">CONJUNTIVODACRIOCISTORRINOSTOMÍA  CON INTUBACION VIA EXTERNA    (66) </t>
  </si>
  <si>
    <t xml:space="preserve">PLASTIA DE CANALÍCULOS LAGRIMALES SOD </t>
  </si>
  <si>
    <t xml:space="preserve">PLASTIA DE PUNTO LAGRIMAL [CIRUGIA DE WEBER] SOD </t>
  </si>
  <si>
    <t xml:space="preserve">PLASTIA DE PUNTO LAGRIMAL MODIFICADA ( CON SUTURAS) SOD </t>
  </si>
  <si>
    <t xml:space="preserve">ESCISIÓN O ABLACIÓN DE LESIÓN O TEJIDO DE PÁRPADO, SOD </t>
  </si>
  <si>
    <t xml:space="preserve">RESECCIÓN DE CHALAZIÓN SOD </t>
  </si>
  <si>
    <t xml:space="preserve">DRENAJE DE  COLECCION POR BLEFAROTOMÍA SOD </t>
  </si>
  <si>
    <t xml:space="preserve">RESECCIÓN DE TUMOR BENIGNO O MALIGNO DE PÁRPADO, ESPESOR PARCIAL, UN TERCIO </t>
  </si>
  <si>
    <t xml:space="preserve">RESECCIÓN DE TUMOR BENIGNO O MALIGNO DE PÁRPADO, ESPESOR PARCIAL, DOS TERCIOS </t>
  </si>
  <si>
    <t xml:space="preserve">RESECCIÓN TOTAL  DE PÁRPADO Y RECONSTRUCCIÓN, CON INJERTO O COLGAJO </t>
  </si>
  <si>
    <t xml:space="preserve">RECONSTRUCCION DE PARPADO CON COLGAJO O INJERTO DE MEMBRANA MUCOSA SOD   (355) </t>
  </si>
  <si>
    <t xml:space="preserve">RECONSTRUCCION DE PARPADO CON INJERTO DE FOLICULO PILOSO SOD    (355) </t>
  </si>
  <si>
    <t xml:space="preserve">REPARACIÓN LINEAL DE LACERACIÓN DE PÁRPADO O CEJA SOD </t>
  </si>
  <si>
    <t xml:space="preserve">SUTURA SUPERFICIAL DE HERIDA UNICA DE PÁRPADO [BLEFARORRAFIA SIMPLE] </t>
  </si>
  <si>
    <t xml:space="preserve">RECONSTRUCCION DE PARPADO CON COLGAJO TARSOCONJUNTIVAL SOD    (355) </t>
  </si>
  <si>
    <t xml:space="preserve">SUTURA SUPERFICIAL DE HERIDA MULTIPLE DE PÁRPADO [BLEFARORRAFIA SIMPLE] </t>
  </si>
  <si>
    <t xml:space="preserve">SUTURA PROFUNDA DE HERIDA UNICA DE PÁRPADO [BLEFARORRAFIA COMPLEJA] </t>
  </si>
  <si>
    <t xml:space="preserve">SUTURA PROFUNDA DE HERIDA MULTIPLE DE PÁRPADO [BLEFARORRAFIA COMPLEJA] </t>
  </si>
  <si>
    <t xml:space="preserve">SUTURA DE PÁRPADO Y RECONSTRUCCION CON INJERTO O COLGAJO </t>
  </si>
  <si>
    <t xml:space="preserve">CORRECCION DE ENTROPIÓN, POR TECNICA DE SUTURA SOD </t>
  </si>
  <si>
    <t xml:space="preserve">CORRECCION DE ECTROPION, POR TECNICA DE SUTURA SOD </t>
  </si>
  <si>
    <t xml:space="preserve">BLEFAROPLASTIA  SUPERIOR  (355) </t>
  </si>
  <si>
    <t xml:space="preserve">BLEFAROPLASTIA  INFERIOR    (355) </t>
  </si>
  <si>
    <t xml:space="preserve">ABLACIÓN DE PESTAÑAS, POR ELECTROLISIS    (175) </t>
  </si>
  <si>
    <t xml:space="preserve">CANTOPLASTIA (FIJACION DE CANTO) SOD </t>
  </si>
  <si>
    <t xml:space="preserve">RECONSTRUCCION DE PLIEGUES EN CORRECCIÓN DE BLEFAROFIMOSIS SOD </t>
  </si>
  <si>
    <t xml:space="preserve">RECONSTRUCCION DE PLIEGUES CORRECCIÓN DE  EPICANTO CON CUATRO COLGAJOS [MUSTARDE] </t>
  </si>
  <si>
    <t>CORRECCIÓN DE PTOSIS PALPEBRAL, POR SUSPENSION FRONTAL CON SUTURA SOD  -4</t>
  </si>
  <si>
    <t>CORRECCIÓN DE PTOSIS PALPEBRAL, POR SUSPENSION FRONTAL CON FASCIA LATA SOD (4)</t>
  </si>
  <si>
    <t xml:space="preserve">CORRECCIÓN DE PTOSIS PALPEBRAL, POR  RESECCION EXTERNA DEL ELEVADOR SOD    (4) (196) </t>
  </si>
  <si>
    <t xml:space="preserve">CORRECCIÓN DE PTOSIS PALPEBRAL, POR RESECCION DEL ELEVADOR VIA CONJUNTIVAL SOD    (4) </t>
  </si>
  <si>
    <t xml:space="preserve">TARSECTOMÍA SOD </t>
  </si>
  <si>
    <t xml:space="preserve">CANTORRAFIA SOD </t>
  </si>
  <si>
    <t xml:space="preserve">CANTOTOMÍA SOD </t>
  </si>
  <si>
    <t xml:space="preserve">RESECCIÓN DE PTERIGION  SIMPLE  ( NASAL O TEMPORAL) CON SUTURA </t>
  </si>
  <si>
    <t xml:space="preserve">RESECCIÓN DE PTERIGION  SIMPLE  ( NASAL O TEMPORAL) CON INJERTO </t>
  </si>
  <si>
    <t xml:space="preserve">RESECCIÓN DE PTERIGION REPRODUCIDO (NASAL O TEMPORAL), CON PLASTIA LIBRE O CITOSTÁTICOS </t>
  </si>
  <si>
    <t xml:space="preserve">RESECCIÓN DE QUISTE O TUMOR BENIGNO DE CONJUNTIVA </t>
  </si>
  <si>
    <t xml:space="preserve">RESECCIÓN DE QUISTE O TUMOR BENIGNO DE CONJUNTIVA CON INJERTO DE MUCOSA O MEMBRANA AMNIOTICA </t>
  </si>
  <si>
    <t xml:space="preserve">RESECCIÓN DE TUMOR MALIGNO DE CONJUNTIVA, SIN PLASTIA </t>
  </si>
  <si>
    <t xml:space="preserve">SUTURA DE LA CONJUNTIVA SOD </t>
  </si>
  <si>
    <t xml:space="preserve">RESECCIÓN DE TUMOR MALIGNO DE CONJUNTIVA, CON PLASTIA    (135) </t>
  </si>
  <si>
    <t xml:space="preserve">PERITOMIA TOTAL </t>
  </si>
  <si>
    <t xml:space="preserve">REPARACION DE SIMBLÉFARON CON INJERTO LIBRE DE CONJUNTIVA SOD </t>
  </si>
  <si>
    <t xml:space="preserve">REPARACION DE SIMBLÉFARON CON INJERTO DE MUCOSA EXTRAOCULAR  SOD </t>
  </si>
  <si>
    <t xml:space="preserve">DIVISION DE SIMBLEFARON SOD </t>
  </si>
  <si>
    <t xml:space="preserve">DESCOMPRESIÓN DE ÓRBITA VIA INFERIOR Y MEDIAL, ABORDAJE SUBCILIAR </t>
  </si>
  <si>
    <t xml:space="preserve">DRENAJE DE COLECCION ANTERIOR DE ÓRBITA </t>
  </si>
  <si>
    <t xml:space="preserve">DRENAJE DE COLECCION  POSTERIOR DE ÓRBITA </t>
  </si>
  <si>
    <t xml:space="preserve">EXTRACCIÓN DE CUERPO EXTRAÑO DE ÓRBITA SOD </t>
  </si>
  <si>
    <t xml:space="preserve">RESECCIÓN DE TUMOR  MALIGNO DE ÓRBITA </t>
  </si>
  <si>
    <t xml:space="preserve">EXENTERACIÓN DE ÓRBITA CON ESCISIÓN DE ESTRUCTURAS ADYACENTES SOD </t>
  </si>
  <si>
    <t xml:space="preserve">EXENTERACIÓN DE ÓRBITA CON EXTRACCION TERAPEUTICA DE HUESO ORBITAL SOD </t>
  </si>
  <si>
    <t xml:space="preserve">RESECCIÓN DE TUMOR BENIGNO DE ÓRBITA </t>
  </si>
  <si>
    <t xml:space="preserve">REDUCCION ABIERTA DE BORDE O PARED ORBITAL </t>
  </si>
  <si>
    <t xml:space="preserve">REDUCCION ABIERTA DE FRACTURA DE UNA PARED ORBITARIA CON INJERTO </t>
  </si>
  <si>
    <t xml:space="preserve">REDUCCIÓN ABIERTA DE FRACTURA  DE PISO DE ÓRBITA Y RECONSTRUCCION CON INJERTO </t>
  </si>
  <si>
    <t xml:space="preserve">REDUCCIÓN ABIERTA DE FRACTURA DE PARED MEDIAL DE ÓRBITA Y RECONSTRUCCION CON INJERTO </t>
  </si>
  <si>
    <t xml:space="preserve">EXTRACCION DE CUERPO EXTRAÑO INTRAOCULAR DEL SEGMENTO ANTERIOR DE OJO SOD    (201) </t>
  </si>
  <si>
    <t xml:space="preserve">EXTRACCION DE CUERPO EXTRAÑO DEL SEGMENTO POSTERIOR DEL OJO SOD </t>
  </si>
  <si>
    <t xml:space="preserve">ENUCLEACIÓN CON  O SIN IMPLANTE PROTÉSICO SOD </t>
  </si>
  <si>
    <t xml:space="preserve">ENUCLEACIÓN CON INJERTO DERMOGRASO SOD </t>
  </si>
  <si>
    <t xml:space="preserve">EVISCERACIÓN DEL GLOBO OCULAR CON IMPLANTE SOD </t>
  </si>
  <si>
    <t xml:space="preserve"> INSERCIÓN SECUNDARIA DE PRÓTESIS [IMPLANTE] CON FORMACIÓN DE FONDOS DE SACO CONJUNTIVALES  </t>
  </si>
  <si>
    <t xml:space="preserve">PLASTIA DE ÓRBITA CON RECONSTRUCCIÓN DE FONDOS DE SACO CON INJERTOS </t>
  </si>
  <si>
    <t xml:space="preserve">PROCEDIMIENTO DE ALARGAMIENTO EN UN MUSCULO EXTRAOCULAR SOD </t>
  </si>
  <si>
    <t xml:space="preserve">PROCEDIMIENTO DE ACORTAMIENTO EN UN MUSCULO EXTRAOCULAR SOD </t>
  </si>
  <si>
    <t xml:space="preserve">REINSERCION O RETROINSERCION DE  MUSCULOS RECTOS (UNO O DOS) </t>
  </si>
  <si>
    <t xml:space="preserve">REINSERCION O RETROINSERCION DE MUSCULOS OBLICUOS (UNO O DOS) </t>
  </si>
  <si>
    <t xml:space="preserve">REINSERCION O RETROINSERCION DE  MUSCULOS RECTO Y OBLICUO </t>
  </si>
  <si>
    <t xml:space="preserve">RECONSTRUCCION DE PLIEGUES POR ACORTAMIENTO DE TENDÓN CANTAL MEDIAL (TELECANTO) SOD </t>
  </si>
  <si>
    <t xml:space="preserve">EXTRACCION DE CUERPO EXTRAÑO INCRUSTADO EN CONJUNTIVA, POR INCISION SOD </t>
  </si>
  <si>
    <t xml:space="preserve">EXTRACCIÓN DE CUERPO EXTRAÑO PROFUNDO EN CÓRNEA, POR INCISION SOD </t>
  </si>
  <si>
    <t xml:space="preserve">QUERATOTOMÍA RADIAL MIÓPICA O ASTIGMÁTICA [CIRUGÍA REFRACTIVA INCISIONAL] SOD </t>
  </si>
  <si>
    <t xml:space="preserve">M02605 </t>
  </si>
  <si>
    <t xml:space="preserve">QUERATECTOMÍA CON EXCÍMER LÁSER (FOTORREFRACTIVA O FOTOTERAPÉUTICA )  </t>
  </si>
  <si>
    <t xml:space="preserve">ABLACIÓN DE LESIÓN O TEJIDO DE CONJUNTIVA, POR DIATERMIA O CRIOCOAGULACION </t>
  </si>
  <si>
    <t xml:space="preserve">CAUTERIZACIÓN DE CÓRNEA (TERMO, QUIMIO, O CRIOAPLICACIÓN)  SOD </t>
  </si>
  <si>
    <t xml:space="preserve">RESECCIÓN DE TUMOR DE LA ESCLERÓTICA, POR DIATERMIA O CRIOTERAPIA </t>
  </si>
  <si>
    <t xml:space="preserve">QUERATECTOMÍA SOD </t>
  </si>
  <si>
    <t xml:space="preserve">RESECCIÓN SIMPLE DE TUMOR DE CÓRNEA SOD </t>
  </si>
  <si>
    <t xml:space="preserve">QUERATOPIGMENTACION (TATUAJE DE LA CÓRNEA) SOD </t>
  </si>
  <si>
    <t xml:space="preserve">SUTURA DE CORNEA SOD </t>
  </si>
  <si>
    <t xml:space="preserve">QUERATOPLASTIA PENETRANTE SOD </t>
  </si>
  <si>
    <t xml:space="preserve">RETIRO DE SUTURA EN CÓRNEA SOD </t>
  </si>
  <si>
    <t xml:space="preserve">QUERATOPLASTIA LAMELAR O SUPERFICIAL SOD </t>
  </si>
  <si>
    <t xml:space="preserve">CORNOESCLERORRAFIA ( REPARACIÓN DE HERIDA CORNEOESCLERAL) </t>
  </si>
  <si>
    <t xml:space="preserve">E02626 </t>
  </si>
  <si>
    <t xml:space="preserve">QUERATOFAQUIA </t>
  </si>
  <si>
    <t xml:space="preserve">E02627 </t>
  </si>
  <si>
    <t xml:space="preserve">QUERATOMILEUSIS </t>
  </si>
  <si>
    <t xml:space="preserve">QUERATOPLASTIA PENETRANTE, COMBINADA CON CIRUGIA DE CATARATA,ANTIGLAUCOMATOSA O LENTE INTRAOCULAR [CIRUGIA TRIPLE] SOD </t>
  </si>
  <si>
    <t xml:space="preserve">IMPLANTE DE PRÓTESIS CORNEANA (QUERATOPRÓTESIS) SOD </t>
  </si>
  <si>
    <t>QUERATOTOMÍA FOTORREFRACTIVA CON LASER CON QUERATOMILEUSIS [LASIK] SOD</t>
  </si>
  <si>
    <t xml:space="preserve">REPARACION DE DESHISCENCIA DE HERIDA POS OPERATORIA CORNEAL SOD </t>
  </si>
  <si>
    <t xml:space="preserve">SUTURA DE LA ESCLERA (ESCLERORRAFIA) SOD </t>
  </si>
  <si>
    <t xml:space="preserve">PLASTIAS EN ESCLERA (ESCLEROPLASTIA) SOD    (176) </t>
  </si>
  <si>
    <t xml:space="preserve">REPARACION DE LACERACION O HERIDA CORNEAL CON INJERTO ESPESOR PARCIAL   </t>
  </si>
  <si>
    <t>REPARACION DE LACERACION O HERIDA CORNEAL CON INJERTO ESPESOR TOTAL     -5</t>
  </si>
  <si>
    <t xml:space="preserve">ESCLEROQUERATOPLASTIA SOD </t>
  </si>
  <si>
    <t xml:space="preserve">RESECCIÓN DE TUMOR DE LA ESCLERÓTICA, VÍA ABIERTA </t>
  </si>
  <si>
    <t xml:space="preserve">COREOPLASTIA (PUPILOPLASTIA) SOD </t>
  </si>
  <si>
    <t xml:space="preserve">IRIDECTOMÍA ( BASAL, PERIFÉRICA Y TOTAL) SOD </t>
  </si>
  <si>
    <t xml:space="preserve"> REPARACION O SUTURA DE IRIDODIÁLISIS SOD </t>
  </si>
  <si>
    <t xml:space="preserve">RESECCIÓN DE TUMOR DE IRIS </t>
  </si>
  <si>
    <t xml:space="preserve">RESECCIÓN DE TUMOR DE CUERPO CILIAR </t>
  </si>
  <si>
    <t xml:space="preserve">IRIDOPLASTIA, CON SUTURA </t>
  </si>
  <si>
    <t xml:space="preserve">REDUCCIÓN DE HERNIA DE IRIS, POR SUTURA DE IRIS </t>
  </si>
  <si>
    <t xml:space="preserve">REVISIÓN DE AMPOLLA FILTRANTE CON AGUJA </t>
  </si>
  <si>
    <t xml:space="preserve">M02732 </t>
  </si>
  <si>
    <t xml:space="preserve">CICLOCRIOCOAGULACIÓN </t>
  </si>
  <si>
    <t xml:space="preserve">M02806 </t>
  </si>
  <si>
    <t xml:space="preserve">CICLOFOTOCOAGULACIÓN </t>
  </si>
  <si>
    <t xml:space="preserve">CICLODIÁLISIS SOD </t>
  </si>
  <si>
    <t xml:space="preserve">E02803 </t>
  </si>
  <si>
    <t xml:space="preserve">IRIDENCLEISIS </t>
  </si>
  <si>
    <t xml:space="preserve">GONIOTOMIA SOD </t>
  </si>
  <si>
    <t xml:space="preserve">TRABECULOTOMÍA SOD </t>
  </si>
  <si>
    <t xml:space="preserve">TRABECULECTOMÍA PRIMARIA SOD   (67) </t>
  </si>
  <si>
    <t xml:space="preserve">TRABECULECTOMÍA  SECUNDARIA (CON CIRUGIA OCULAR PREVIA)    (67) </t>
  </si>
  <si>
    <t xml:space="preserve">INSERCIÓN DE IMPLANTE PARA GLAUCOMA SOD </t>
  </si>
  <si>
    <t xml:space="preserve">REVISION ANTERIOR DE TUBO DE IMPLANTE </t>
  </si>
  <si>
    <t xml:space="preserve">IDENTACION ESCLERAL CON IMPLANTACION Y CRIOTERAPIA </t>
  </si>
  <si>
    <t xml:space="preserve">ABLACIÓN  DE LESIÓN CORIORETINAL, POR DIATERMIA O CRIOTERAPIA </t>
  </si>
  <si>
    <t>REPARACIÓN DE DESGARRO RETINAL (RETINOPEXIA) POR DIATERMIA O CRIOTERAPIA -68</t>
  </si>
  <si>
    <t>REPARACION DE DESPRENDIMIENTO DE RETINA, CON DIATERMIA O CRIOTERAPIA   -69</t>
  </si>
  <si>
    <t xml:space="preserve">TRABECULOPLASTIA CON LASER </t>
  </si>
  <si>
    <t xml:space="preserve">ABLACIÓN DE LESIÓN CORIORETINAL, POR FOTOCOAGULACION (LASER) SOD </t>
  </si>
  <si>
    <t xml:space="preserve">REPARACIÓN DE DESGARRO RETINAL POR FOTOCOAGULACION (LASER) SOD    (68) </t>
  </si>
  <si>
    <t xml:space="preserve">REPARACION DE DESPRENDIMIENTO DE RETINA, CON FOTOCOAGULACION (LASER) SOD    (69) </t>
  </si>
  <si>
    <t xml:space="preserve">IDENTACION ESCLERAL CON IMPLANTACION, TAMPONAMIENTO INTERNO CON GAS (NEUMORETINOPEXIA) Y CRIOTERAPIA </t>
  </si>
  <si>
    <t xml:space="preserve">IDENTACION ESCLERAL CON IMPLANTACION, TAMPONAMIENTO INTERNO CON GAS (NEUMORETINOPEXIA) Y FOTOCOAGULACION (LASER) </t>
  </si>
  <si>
    <t xml:space="preserve">CAPSULOTOMÍA </t>
  </si>
  <si>
    <t xml:space="preserve">EXTRACCIÓN INTRACAPSULAR DE CRISTALINO SOD </t>
  </si>
  <si>
    <t xml:space="preserve">EXTRACCIÓN EXTRACAPSULAR DE CRISTALINO POR ASPIRACION SOD </t>
  </si>
  <si>
    <t xml:space="preserve">EXTRACCIÓN EXTRACAPSULAR DE CRISTALINO EN PRESENCIA DE AMPOLLA FILTRANTE PREVIA SOD </t>
  </si>
  <si>
    <t xml:space="preserve">EXTRACCIÓN EXTRACAPSULAR DE CRISTALINO CON IMPLANTE DE LENTE  INTRAOCULAR SUTURADO SOD </t>
  </si>
  <si>
    <t xml:space="preserve">EXTRACCION DE LENTE INTRAOCULAR (PSEUDOCRISTALINO) SOD </t>
  </si>
  <si>
    <t xml:space="preserve">IMPLANTE DE LENTE  INTRAOCULAR SECUNDARIO SOD </t>
  </si>
  <si>
    <t xml:space="preserve">EXTRACCIÓN EXTRACAPSULAR DE CRISTALINO POR  FACOEMULSIFICACION SOD </t>
  </si>
  <si>
    <t xml:space="preserve">RETIRO DE  MATERIAL IMPLANTADO DEL SEGMENTO POSTERIOR DE OJO SOD </t>
  </si>
  <si>
    <t xml:space="preserve">VITRECTOMÍA VIA POSTERIOR  CON INSERCIÓN DE SILICÓN O GASES    (136) </t>
  </si>
  <si>
    <t xml:space="preserve">VITRECTOMÍA VIA ANTERIOR CON VITRIÓFAGO </t>
  </si>
  <si>
    <t xml:space="preserve">VITRECTOMÍA VIA POSTERIOR CON RETINOPEXIA  </t>
  </si>
  <si>
    <t xml:space="preserve">DRENAJE DE  COLECCIÓN DE PABELLÓN AURICULAR SOD </t>
  </si>
  <si>
    <t xml:space="preserve">DRENAJE DE  COLECCIÓN DE CONDUCTO AUDITIVO EXTERNO SOD </t>
  </si>
  <si>
    <t xml:space="preserve">EXTRACCIÓN DE CUERPO EXTRAÑO DE CONDUCTO AUDITIVO EXTERNO, CON INCISION SOD </t>
  </si>
  <si>
    <t xml:space="preserve">RESECCIÓN DE APÉNDICE PREAURICULAR SOD </t>
  </si>
  <si>
    <t xml:space="preserve">RESECCIÓN DE FÍSTULA O QUISTE PREAURICULAR SOD </t>
  </si>
  <si>
    <t xml:space="preserve">RESECCIÓN DE QUISTE DE PABELLÓN AURICULAR SOD </t>
  </si>
  <si>
    <t xml:space="preserve">RESECCIÓN DE TUMOR BENIGNO DE CONDUCTO AUDITIVO EXTERNO </t>
  </si>
  <si>
    <t xml:space="preserve">AURICULECTOMIA PARCIAL </t>
  </si>
  <si>
    <t xml:space="preserve">AURICULECTOMIA TOTAL </t>
  </si>
  <si>
    <t xml:space="preserve">AURICULECTOMIA  (PARCIAL O TOTAL ) CON RESECCION PARCIAL O TOTAL DEL HUESO TEMPORAL </t>
  </si>
  <si>
    <t xml:space="preserve">DRENAJE DE  COLECCIÓN DE MASTOIDES </t>
  </si>
  <si>
    <t xml:space="preserve">SUTURA DE LACERACION DE PABELLÓN AURICULAR SOD </t>
  </si>
  <si>
    <t xml:space="preserve">RECONSTRUCCION DE MEATO AUDITIVO EXTERNO SOD    (70) </t>
  </si>
  <si>
    <t xml:space="preserve">RECONSTRUCCIÓN DE PABELLÓN AURICULAR SOD </t>
  </si>
  <si>
    <t xml:space="preserve">TIMPANOSTOMIA CON DRENAJE DE MEMBRANA TIMPÁNICA </t>
  </si>
  <si>
    <t xml:space="preserve">TIMPANOTOMÍA EXPLORATORIA </t>
  </si>
  <si>
    <t xml:space="preserve">TIMPANOPLASTIA TIPO I (CIERRE DE PERFORACIÓN)   (71) </t>
  </si>
  <si>
    <t xml:space="preserve">TIMPANOPLASTIA TIPO II (CON RECONSTRUCCION DE CADENA OSEA: MARTILLO, YUNQUE Y/O ESTRIBO U OSICULOPLASTIA)    (71) </t>
  </si>
  <si>
    <t xml:space="preserve">ESTAPEDECTOMÍA O ESTAPEDOTOMIA CON COLOCACION DE PRÓTESIS SOD    (71) </t>
  </si>
  <si>
    <t xml:space="preserve">REVISIÓN DE ESTAPEDECTOMÍA O ESTAPEDOTOMIA SOD    (71) </t>
  </si>
  <si>
    <t xml:space="preserve">MASTOIDECTOMÍA RADICAL SOD    (72) </t>
  </si>
  <si>
    <t xml:space="preserve">REVISIÓN DE MASTOIDECTOMÍAS O MASTOIDOPLASTIAS SOD </t>
  </si>
  <si>
    <t xml:space="preserve">CIERRE DE FÍSTULA PERILINFATICA DE OÍDO MEDIO SOD    (71) </t>
  </si>
  <si>
    <t xml:space="preserve">PETROSECTOMÍA SOD </t>
  </si>
  <si>
    <t xml:space="preserve">MASTOIDECTOMÍA SIMPLE (ÁTICO ANTROMASTOIDECTOMÍA) SOD    (72) </t>
  </si>
  <si>
    <t xml:space="preserve">RESECCIÓN DE TUMOR GLOMICO, VIA TRANSMASTOIDEA   (73) </t>
  </si>
  <si>
    <t xml:space="preserve">RESECCIÓN DE TUMOR GLOMICO, CON EXTENSION EXTRATEMPORAL O CERVICAL    </t>
  </si>
  <si>
    <t xml:space="preserve">DESCOMPRESION DE SACO ENDOLINFATICO CON DERIVACION    (178) </t>
  </si>
  <si>
    <t xml:space="preserve">LABERINTECTOMÍA Y  VESTIBULOTOMÍA, POR VÍA TRANSMASTOIDEA    (179) </t>
  </si>
  <si>
    <t xml:space="preserve">ESCISIÓN DE NEUROMA ACUSTICO, VÍA SUBOCCIPITAL </t>
  </si>
  <si>
    <t xml:space="preserve">ESCISION DE NEUROMA ACUSTICO, VIA RETROSIGMOIDEA </t>
  </si>
  <si>
    <t xml:space="preserve">ESCISION DE NEUROMA ACUSTICO, VIA TRANSLABERINTICA </t>
  </si>
  <si>
    <t xml:space="preserve">ESCISION DE NEUROMA ACUSTICO, VIA TRANSOTICA </t>
  </si>
  <si>
    <t xml:space="preserve">IMPLANTACIÓN O SUSTITUCION DE PRÓTESIS COCLEAR SOD </t>
  </si>
  <si>
    <t xml:space="preserve">INSERCIÓN DE PRÓTESIS COCLEAR DE CANAL ÚNICO </t>
  </si>
  <si>
    <t xml:space="preserve">INSERCIÓN DE PRÓTESIS COCLEAR DE CANAL MÚLTIPLE </t>
  </si>
  <si>
    <t xml:space="preserve">RESECCIÓN DE  TUMOR BENIGNO DE CAVUM  CON EXTENSION INTRACRANEANA </t>
  </si>
  <si>
    <t xml:space="preserve">RESECCION DE TUMOR MALIGNO DE CAVUM, VIA TRANSPALATINA </t>
  </si>
  <si>
    <t xml:space="preserve">RESECCIÓN  DE TUMOR BENIGNO DE FOSA NASAL, VIA TRANSNASAL </t>
  </si>
  <si>
    <t xml:space="preserve">ESCISIÓN ABIERTA DE LA OZENA [CIRUGÍA DE EYRIES-REMADIER] </t>
  </si>
  <si>
    <t xml:space="preserve">SEPTOPLASTIA CON CIERRE  DE PERFORACIÓN SEPTAL    (180) </t>
  </si>
  <si>
    <t xml:space="preserve">DRENAJE DE LESIÓN (COLECCIÓN) EN PIRAMIDE NASAL   </t>
  </si>
  <si>
    <t xml:space="preserve"> TURBINOPLASTIA VIA TRANSNASAL </t>
  </si>
  <si>
    <t xml:space="preserve">TURBINOPLASTIA ENDOSCOPICA VIA TRANSNASAL </t>
  </si>
  <si>
    <t xml:space="preserve">CONDROTOMÍA NASAL SOD </t>
  </si>
  <si>
    <t xml:space="preserve">SEPTORRINOPLASTIA FUNCIONAL PRIMARIA NCOC ** </t>
  </si>
  <si>
    <t xml:space="preserve">SEPTORRINOPLASTIA FUNCIONAL SECUNDARIA </t>
  </si>
  <si>
    <t xml:space="preserve">SUTURA DE LACERACION EN NARIZ SOD    (181) </t>
  </si>
  <si>
    <t xml:space="preserve">REDUCCIÓN CERRADA DE FRACTURA NASAL SOD </t>
  </si>
  <si>
    <t xml:space="preserve">REDUCCIÓN ABIERTA DE  FRACTURA NASAL SOD </t>
  </si>
  <si>
    <t xml:space="preserve">CONTROL DE EPISTAXIS, POR LIGADURA DE ARTERIAS ETMOIDALES SOD </t>
  </si>
  <si>
    <t xml:space="preserve">CONTROL DE EPISTAXIS, POR LIGADURA DE ARTERIA MAXILAR INTERNA SOD </t>
  </si>
  <si>
    <t xml:space="preserve">CONTROL DE EPISTAXIS, POR LIGADURA DE ARTERIA CAROTIDA EXTERNA SOD </t>
  </si>
  <si>
    <t xml:space="preserve">CONTROL DE EPISTAXIS, POR LIGADURA DE ARTERIA ESFENOPALATINA SOD </t>
  </si>
  <si>
    <t xml:space="preserve">CORRECCIÓN DE ATRESIA DE COANAS, VIA TRANSPALATINA </t>
  </si>
  <si>
    <t xml:space="preserve">CONTROL DE EPISTAXIS POR DERMOPLASTIA SOD </t>
  </si>
  <si>
    <t xml:space="preserve">ESCISIÓN LOCAL O ABLACIÓN DE LESIÓN INTRANASAL SOD </t>
  </si>
  <si>
    <t xml:space="preserve">RESECCIÓN DE QUISTE DERMÓIDE </t>
  </si>
  <si>
    <t xml:space="preserve">FRONTO ETMOIDECTOMIA EXTERNA [OPERACIÓN DE LYNCH] </t>
  </si>
  <si>
    <t xml:space="preserve">ETMOIDECTOMÍA ANTERIOR TRANSNASAL </t>
  </si>
  <si>
    <t xml:space="preserve">SINUSOTOMÍA FRONTAL VIA CORONAL CON COLGAJO OSTEOPLASTICO </t>
  </si>
  <si>
    <t xml:space="preserve">SINUSOTOMÍA FRONTAL VIA CORONAL CON FRONTOTOMIA RADICAL </t>
  </si>
  <si>
    <t xml:space="preserve">SINUSOTOMÍA FRONTAL VIA CORONAL CON CRANEALIZACION DE SENO FRONTAL </t>
  </si>
  <si>
    <t xml:space="preserve">SINUSOTOMÍA FRONTAL VIA  CILIAR CON TREPANACION OBLITERATIVA, SIN COLGAJO OSTEOPLASTICO </t>
  </si>
  <si>
    <t xml:space="preserve">SINUSOTOMÍA FRONTAL VIA  CILIAR CON TREPANACION OBLITERATIVA, CON COLGAJO OSTEOPLASTICO </t>
  </si>
  <si>
    <t xml:space="preserve">RESECCIÓN DE LESIONES BENIGNAS DE SENOS FRONTAL Y/O ETMÓIDAL </t>
  </si>
  <si>
    <t xml:space="preserve">MAXILOETMOIDECTOMÍA </t>
  </si>
  <si>
    <t xml:space="preserve">ANTROSTOMIA MAXILAR INTRANASAL VIA MEATO INFERIOR </t>
  </si>
  <si>
    <t xml:space="preserve">ANTROTOMIA MAXILAR RADICAL SOD </t>
  </si>
  <si>
    <t xml:space="preserve">ANTROTOMIA MAXILAR EXPLORATORIA VIA MEATO INFERIOR </t>
  </si>
  <si>
    <t xml:space="preserve">ANTROTOMIA MAXILAR EXPLORATORIA VIA FOSA CANINA CON RESECCION DE MUCOSA DEL ANTRO MAXILAR Y ANTROTOMIA INFERIOR  [OPERACIÓN DE CALDWELL-LUC] </t>
  </si>
  <si>
    <t xml:space="preserve">ESCISIÓN DE LESIÓN DE SENO MAXILAR CON ABORDAJE CADWELL-LUC SOD </t>
  </si>
  <si>
    <t xml:space="preserve">ETMOIDECTOMÍA EXTERNA </t>
  </si>
  <si>
    <t xml:space="preserve">CIERRE DE FISTULA OROANTRAL     (183) </t>
  </si>
  <si>
    <t xml:space="preserve">RESECCIÓN DE TUMOR MALIGNO DE FOSA NASAL, VIA CRANEOFACIAL </t>
  </si>
  <si>
    <t xml:space="preserve">RESECCIÓN DE TUMOR MALIGNO DE FOSA NASAL, VIA TRANSORBITARIA </t>
  </si>
  <si>
    <t xml:space="preserve">RESECCIÓN DE TUMOR MALIGNO DE FOSA NASAL, POR RINOTOMIA LATERAL </t>
  </si>
  <si>
    <t xml:space="preserve">RESECCIÓN DE TUMOR MALIGNO DE FOSA NASAL, POR DESPEGAMIENTO FACIAL VIA SUBLABIAL [DEGLOVIN] </t>
  </si>
  <si>
    <t xml:space="preserve">RESECCIÓN DE LESION MALIGNA EN SENO MAXILAR, POR MAXILECTOMIA SUPERIOR,  PARCIAL O MEDIAL </t>
  </si>
  <si>
    <t xml:space="preserve">NEUROLISIS DE NERVIO VIDIANO POR ELECTROCOAGULACION Y/O ESCISIÓN </t>
  </si>
  <si>
    <t xml:space="preserve">INCISIÓN DE MÚLTIPLES SENOS PARANASALES SOD    (184) </t>
  </si>
  <si>
    <t xml:space="preserve">ESFENOIDECTOMÍA SOD </t>
  </si>
  <si>
    <t xml:space="preserve">M03468 </t>
  </si>
  <si>
    <t xml:space="preserve">ETMOIDECTOMÍA INTRANASAL </t>
  </si>
  <si>
    <t xml:space="preserve">EXTRACCIÓN DE CUERPO EXTRAÑO  DE TRAQUEA VIA ABIERTA </t>
  </si>
  <si>
    <t xml:space="preserve">EXTRACCIÓN DE CUERPO EXTRAÑO  DE LARINGE VIA LARINGOTOMIA </t>
  </si>
  <si>
    <t xml:space="preserve">CRICOTIROTOMÍA SOD </t>
  </si>
  <si>
    <t xml:space="preserve">TRAQUEOTOMIA TEMPORALSOD </t>
  </si>
  <si>
    <t xml:space="preserve">TRAQUEOSTOMIA SOD </t>
  </si>
  <si>
    <t xml:space="preserve">REVISION  DE TRAQUEOSTOMIA SOD    (197) </t>
  </si>
  <si>
    <t xml:space="preserve">PUNCIÓN (ASPIRACIÓN) TRANSTRAQUEAL SOD </t>
  </si>
  <si>
    <t xml:space="preserve">RESECCIÓN ENDOSCOPICA DE LESIÓN EN LARINGE </t>
  </si>
  <si>
    <t xml:space="preserve">RESECCIÓN ENDOSCOPICA DE ADHERENCIAS DE LARINGE </t>
  </si>
  <si>
    <t xml:space="preserve">RESECCIÓN ENDOSCOPICA ( RIGIDA O DE FIBRA OPTICA ) DE LESIÓN EN TRÁQUEA CON PINZA DE BIOPSIA </t>
  </si>
  <si>
    <t xml:space="preserve">RESECCION ENDOSCOPICA DE QUISTE VENTRICULAR (MARSUPIALIZACION)  </t>
  </si>
  <si>
    <t xml:space="preserve">HEMILARINGECTOMIA HORIZONTAL </t>
  </si>
  <si>
    <t xml:space="preserve">HEMILARINGECTOMIA VERTICAL </t>
  </si>
  <si>
    <t xml:space="preserve">HEMILARINGECTOMIA VERTICAL AMPLIADA </t>
  </si>
  <si>
    <t xml:space="preserve">EPIGLOTIDECTOMIA SOD </t>
  </si>
  <si>
    <t xml:space="preserve">CORDECTOMIA VOCAL SOD </t>
  </si>
  <si>
    <t xml:space="preserve">LARINGECTOMIA TOTAL (DISECCION EN BLOQUE DE LARINGE) SOD </t>
  </si>
  <si>
    <t xml:space="preserve">INSERCIÓN DE MOLDE (PROTESIS O STENT) LARÍNGEO SOD </t>
  </si>
  <si>
    <t xml:space="preserve">EXTRACCIÓN DE MOLDE (PROTESIS O STENT) LARÍNGEO VIA EXTERNA </t>
  </si>
  <si>
    <t xml:space="preserve">LARINGOFARINGECTOMIA CON RECONSTRUCCION CON COLGAJO </t>
  </si>
  <si>
    <t xml:space="preserve">REDUCCION ABIERTA DE FRACTURA LARINGEA CON SUTURA Y/O ALAMBRE </t>
  </si>
  <si>
    <t xml:space="preserve">REDUCCION ABIERTA DE FRACTURA LARINGEA CON MINIPLACAS DE FIJACION INTERNA [DISPOSITIVOS DE FIJACIÓN U OSTEOSINTESIS] </t>
  </si>
  <si>
    <t xml:space="preserve">REDUCCION DE LUXACION DE ARITENOIDES </t>
  </si>
  <si>
    <t xml:space="preserve">ARITENOPEXIA VIA EXTERNA </t>
  </si>
  <si>
    <t xml:space="preserve">ARITENOEPIGLOTOPLASTIA </t>
  </si>
  <si>
    <t xml:space="preserve">ARITENOPLASTIA </t>
  </si>
  <si>
    <t xml:space="preserve">RECONSTRUCCIÓN TRAQUEAL O  LARINGOTRAQUEAL TERMINOTERMINAL    (372) </t>
  </si>
  <si>
    <t xml:space="preserve">FISTULECTOMIA LARINGOTRAQUEAL </t>
  </si>
  <si>
    <t xml:space="preserve">CIERRE DE FISTULA TRAQUEO CUTANEA </t>
  </si>
  <si>
    <t xml:space="preserve">CIERRE DE FÍSTULA TRAQUEOESOFÁGICA SOD </t>
  </si>
  <si>
    <t xml:space="preserve">DILATACIÓN DE LA LARINGE SOD    (198) </t>
  </si>
  <si>
    <t xml:space="preserve">DILATACIÓN ENDOSCOPICA DE LA TRÁQUEA    (198) </t>
  </si>
  <si>
    <t xml:space="preserve">INYECCION ENDOSCOPICA EN PLIEGUE VOCAL LATERAL CON TEJIDO AUTOLOGO (GRASA) </t>
  </si>
  <si>
    <t xml:space="preserve">INYECCION ENDOSCOPICA EN PLIEGUE VOCAL LATERAL CON MATERIAL INERTE (COLAGENO,TEFLON O GELFOAM) </t>
  </si>
  <si>
    <t xml:space="preserve">REINERVACIÓN DE LARINGE CON PEDÍCULO NEUROMUSCULAR SOD </t>
  </si>
  <si>
    <t xml:space="preserve">SECCION DE NERVIO LARINGEO RECURRENTE </t>
  </si>
  <si>
    <t xml:space="preserve">SUTURA DE LACERACION DE TRAQUEA (TRAQUEORRAFIA) SOD </t>
  </si>
  <si>
    <t xml:space="preserve">AMIGDALECTOMÍA SOD </t>
  </si>
  <si>
    <t xml:space="preserve">ADENOAMIGDALECTOMÍA SOD </t>
  </si>
  <si>
    <t xml:space="preserve">ADENOIDECTOMÍA SOD </t>
  </si>
  <si>
    <t xml:space="preserve">RESECCIÓN DE RESTOS ADENOAMIGDALINOS SOD </t>
  </si>
  <si>
    <t xml:space="preserve">CONTROL DE HEMORRAGIA POST-ADENOAMIGDALECTOMÍA SOD </t>
  </si>
  <si>
    <t xml:space="preserve">M03631 </t>
  </si>
  <si>
    <t xml:space="preserve">EXTRACCIÓN DE CUERPO EXTRAÑO EN AMÍGDALAS </t>
  </si>
  <si>
    <t xml:space="preserve">DRENAJE TRANSORAL EN  AMIGDALA Y ESTRUCTURAS PERIAMIGDALARES SOD </t>
  </si>
  <si>
    <t xml:space="preserve">DRENAJE  DE COLECCIÓN FARÍNGEA SOD </t>
  </si>
  <si>
    <t xml:space="preserve">MARSUPIALIZACION DE QUISTE LARINGEO SOD </t>
  </si>
  <si>
    <t xml:space="preserve">DIVERCULECTOMÍA FARINGEA SOD </t>
  </si>
  <si>
    <t xml:space="preserve">FISTULECTOMÍA FARÍNGEA </t>
  </si>
  <si>
    <t xml:space="preserve">RESECCIÓN DE AMÍGDALA LINGUAL, BANDAS FARÍNGEAS LATERALES Y MEMBRANA CONGÉNITA CON ELECTROFULGURACIÓN </t>
  </si>
  <si>
    <t xml:space="preserve">LISIS DE ADHERENCIAS FARINGEAS SOD </t>
  </si>
  <si>
    <t xml:space="preserve">RESECCIÓN O LISIS DE ADHERENCIAS DE LARINGE VIA ANTERIOR </t>
  </si>
  <si>
    <t xml:space="preserve">RESECCIÓN DE TUMOR BENIGNO DE OROFARINGE </t>
  </si>
  <si>
    <t xml:space="preserve">RESECCION DE QUISTE VENTRICULAR VIA EXTERNA </t>
  </si>
  <si>
    <t xml:space="preserve">RESECCIÓN DE LESIÓN EN LARINGE VIA ABIERTA </t>
  </si>
  <si>
    <t xml:space="preserve">RESECCIÓN ABIERTA DE  LESIÓN DE TRÁQUEA SOD </t>
  </si>
  <si>
    <t xml:space="preserve">RESECCIÓN DE TUMOR MALIGNO DE OROFARINGE </t>
  </si>
  <si>
    <t xml:space="preserve">RESECCION DE LESIONES DE FARINGE CON LASER </t>
  </si>
  <si>
    <t xml:space="preserve">FARINGOLARINGECTOMÍA </t>
  </si>
  <si>
    <t xml:space="preserve">CIERRE DE FÍSTULA BRANQUIAL </t>
  </si>
  <si>
    <t xml:space="preserve">CORRECCIÓN DE ATRESIA NASOFARINGEA SOD </t>
  </si>
  <si>
    <t xml:space="preserve">CORRECCIÓN DE ESTENOSIS NASOFARÍNGEA SOD </t>
  </si>
  <si>
    <t xml:space="preserve">FARINGOSTOMÍA SOD </t>
  </si>
  <si>
    <t xml:space="preserve">FARINGOPLASTIA CON COLGAJO FARÍNGEO </t>
  </si>
  <si>
    <t xml:space="preserve">FARINGOPLASTIA POR IMPLANTE FARINGEO </t>
  </si>
  <si>
    <t xml:space="preserve">FARINGOPLASTIA POR COLGAJO FARINGEO DE BASE SUPERIOR O INFERIOR </t>
  </si>
  <si>
    <t xml:space="preserve">FARINGOPLASTIA POR ENTRECRUZAMIENTO DE PILARES </t>
  </si>
  <si>
    <t xml:space="preserve">FARINGOPLASTIA CON COLGAJO FARINGEO POSTERIOR Y DESPLAZAMIENTO DE PILARES [TECNICA HOGAN] </t>
  </si>
  <si>
    <t xml:space="preserve">DILATACIÓN DE FARINGE SOD </t>
  </si>
  <si>
    <t xml:space="preserve">DILATACIÓN DE NASOFARINGE SOD </t>
  </si>
  <si>
    <t xml:space="preserve">EXTRACCIÓN DE CUERPO EXTRAÑO ENCLAVADO EN FARINGE , POR VIA EXTERNA </t>
  </si>
  <si>
    <t xml:space="preserve">DRENAJE DE COLECCIÓN EN AREA TIROIDEA POR INCISION </t>
  </si>
  <si>
    <t xml:space="preserve">REAPERTURA DE HERIDA DE AREA TIROIDEA SOD </t>
  </si>
  <si>
    <t xml:space="preserve">EXTRACCION DE CUERPO EXTRAÑO POR INCISION </t>
  </si>
  <si>
    <t xml:space="preserve">EXPLORACION DE CUELLO O AREA TIROIDEA POR INCISION </t>
  </si>
  <si>
    <t xml:space="preserve">REEXPLORACIÓN DE CUELLO Y MEDIASTINO SOD </t>
  </si>
  <si>
    <t xml:space="preserve">DRENAJE  EN CUELLO ( EXCEPTO  AREA TIROIDEA) POR INCISION </t>
  </si>
  <si>
    <t xml:space="preserve">DRENAJE TRANSCERVICAL EN AMIGDALA Y ESTRUCTURAS PERIAMIGDALARES SOD </t>
  </si>
  <si>
    <t xml:space="preserve">HEMITIROIDECTOMIA SOD </t>
  </si>
  <si>
    <t xml:space="preserve">RESECCIÓN DE LESION  EN TIROIDES SOD </t>
  </si>
  <si>
    <t xml:space="preserve">ISTMECTOMIA </t>
  </si>
  <si>
    <t xml:space="preserve">TIROIDECTOMÍA RESIDUAL </t>
  </si>
  <si>
    <t xml:space="preserve">TIROIDECTOMÍA SUBTOTAL (LOBECTOMÍA TIROIDEA PARCIAL DE AMBOS LOBULOS O TOTAL DE UNO Y PARCIAL DE OTRO) </t>
  </si>
  <si>
    <t xml:space="preserve">TIROIDECTOMIA RETROESTERNAL PARCIAL SOD </t>
  </si>
  <si>
    <t xml:space="preserve">ESCISION DE TIROIDES LINGUAL SOD </t>
  </si>
  <si>
    <t xml:space="preserve">TIROIDECTOMIA TOTAL  SOD </t>
  </si>
  <si>
    <t xml:space="preserve">TIROIDECTOMIA RETROESTERNAL TOTAL SOD </t>
  </si>
  <si>
    <t xml:space="preserve">RESECCION  DE CONDUCTO TIROGLOSO SOD </t>
  </si>
  <si>
    <t xml:space="preserve">RESECCION  DE QUISTE TIROGLOSO SOD </t>
  </si>
  <si>
    <t xml:space="preserve">RESECCION  DE FISTULA TIROGLOSA SOD </t>
  </si>
  <si>
    <t xml:space="preserve">CIERRE DE QUISTE BRANQUIAL </t>
  </si>
  <si>
    <t xml:space="preserve">PARATIROIDECTOMIA TOTAL SOD </t>
  </si>
  <si>
    <t xml:space="preserve">PARATIROIDECTOMÍA  PARCIAL SOD </t>
  </si>
  <si>
    <t xml:space="preserve">RESECCION DE TUMOR DE CUERPO CAROTIDEO (QUEMODECTOMIA) SIN ESCISION  DE LA  CAROTIDA </t>
  </si>
  <si>
    <t xml:space="preserve">RESECCION DE TUMOR DE CUERPO CAROTIDEO (QUEMODECTOMIA) CON ESCISION DE LA  CAROTIDA </t>
  </si>
  <si>
    <t xml:space="preserve">RESECCION RADICAL DE OROFARINGE (TEJIDOS BLANDOS Y DUROS) POR TUMOR [OPERACIÓN DE MONOBLOQUE] </t>
  </si>
  <si>
    <t xml:space="preserve">ESCISIÓN DE HIGROMA  QUISTICO DE CUELLO SOD </t>
  </si>
  <si>
    <t xml:space="preserve">ESCISIÓN DE LINFANGIOMA DE CUELLO SOD </t>
  </si>
  <si>
    <t xml:space="preserve">TOMA DE INJERTO ARTERIAL SOD </t>
  </si>
  <si>
    <t xml:space="preserve">TOMA DE INJERTO VENOSO SOD </t>
  </si>
  <si>
    <t xml:space="preserve">EXPLORACION DE ARTERIA SUBCLAVIA  (6) </t>
  </si>
  <si>
    <t xml:space="preserve">EXPLORACION DE ARTERIA AXILAR    (6) </t>
  </si>
  <si>
    <t xml:space="preserve">EXPLORACION DE ARTERIA DE BRAZO O ANTEBRAZO    (6) </t>
  </si>
  <si>
    <t xml:space="preserve">EXPLORACION DE VENA SUBCLAVIA    (6) </t>
  </si>
  <si>
    <t xml:space="preserve">EXPLORACION DE VENA AXILAR    (6) </t>
  </si>
  <si>
    <t xml:space="preserve">EXPLORACION DE VENA DE BRAZO O ANTEBRAZO    (6) </t>
  </si>
  <si>
    <t xml:space="preserve">EXPLORACION ARTERIAL SUPRAPATELAR    (6) </t>
  </si>
  <si>
    <t xml:space="preserve">EXPLORACION ARTERIAL INFRAPATELAR    (6) </t>
  </si>
  <si>
    <t xml:space="preserve">EXPLORACION VENOSA SUPRAPATELAR    (6) </t>
  </si>
  <si>
    <t xml:space="preserve">EXPLORACION VENOSA INFRAPATELAR    (6) </t>
  </si>
  <si>
    <t xml:space="preserve">TROMBOLECTOMIA DE ARTERIA SUBCLAVIA </t>
  </si>
  <si>
    <t xml:space="preserve">TROMBOEMBOLECTOMIA  ARTERIAL  AXILAR </t>
  </si>
  <si>
    <t xml:space="preserve">TROMBOEMBOLECTOMIA ARTERIAL DE BRAZO O ANTEBRAZO </t>
  </si>
  <si>
    <t xml:space="preserve">TROMBOLECTOMIA DE VENA SUBCLAVIA </t>
  </si>
  <si>
    <t xml:space="preserve">TROMBOEMBOLECTOMIA VENOSA AXILAR </t>
  </si>
  <si>
    <t xml:space="preserve">TROMBOEMBOLECTOMIA VENOSA DE BRAZO O ANTEBRAZO </t>
  </si>
  <si>
    <t xml:space="preserve">TROMBOEMBOLECTOMIA EN VASOS ESPINALES SOD     (77) </t>
  </si>
  <si>
    <t xml:space="preserve">TROMBOEMBOLECTOMIA SUPRAPATELAR DE ARTERIAS EN MIEMBROS INFERIORES </t>
  </si>
  <si>
    <t xml:space="preserve">TROMBOEMBOLECTOMIA INFRAPATELAR DE ARTERIAS EN  MIEMBROS INFERIORES </t>
  </si>
  <si>
    <t xml:space="preserve">TROMBOEMBOLECTOMIA SUPRAPATELAR VENOSA PROFUNDA </t>
  </si>
  <si>
    <t xml:space="preserve">TROMBOEMBOLECTOMIA INFRAPATELAR VENOSA PROFUNDA </t>
  </si>
  <si>
    <t xml:space="preserve">TROMBOEMBOLECTOMIA VENOSA SUPERFICIAL EN MIEMBROS INFERIORES </t>
  </si>
  <si>
    <t xml:space="preserve">OCLUSION, PINZAMIENTO O LIGADURA ARTERIAL SUPRAPATELAR    (78) </t>
  </si>
  <si>
    <t xml:space="preserve">OCLUSION, PINZAMIENTO O LIGADURA ARTERIAL INFRAPATELAR    (78) </t>
  </si>
  <si>
    <t xml:space="preserve">OCLUSION, PINZAMIENTO O LIGADURAVENOSA PROFUNDA SUPRAPATELAR    (78) </t>
  </si>
  <si>
    <t xml:space="preserve">OCLUSION, PINZAMIENTO O LIGADURAVENOSA PROFUNDA INFRAPATELAR    (78) </t>
  </si>
  <si>
    <t xml:space="preserve">OCLUSION, PINZAMIENTO  O LIGADURA DE VASOS EN BRAZO O ANTEBRAZO    (78) </t>
  </si>
  <si>
    <t xml:space="preserve">OCLUSION, PINZAMIENTO  O LIGADURA DE SUBCLAVIA     (78) </t>
  </si>
  <si>
    <t xml:space="preserve">ENDARTERECTOMIA DE SUBCLAVIA     (76) </t>
  </si>
  <si>
    <t xml:space="preserve">ENDARTERECTOMIA AXILAR    (76) </t>
  </si>
  <si>
    <t xml:space="preserve">ENDARTERECTOMIA DE VASOS DE BRAZO O ANTEBRAZO    (76) </t>
  </si>
  <si>
    <t xml:space="preserve">ENDARTERECTOMIA SUPRAPATELAR    (76) </t>
  </si>
  <si>
    <t xml:space="preserve">ENDARTERECTOMIA INFRAPATELAR    (76) </t>
  </si>
  <si>
    <t xml:space="preserve">RESECCION CON ANASTOMOSIS PRIMARIA DE SUBCLAVIA    (8) </t>
  </si>
  <si>
    <t xml:space="preserve">RESECCION CON ANASTOMOSIS PRIMARIA AXILAR    (8) </t>
  </si>
  <si>
    <t xml:space="preserve">RESECCION CON ANASTOMOSIS TERMINO-TERMINAL EN BRAZO O ANTEBRAZO    (8) </t>
  </si>
  <si>
    <t xml:space="preserve">ANASTOMOSIS ARTERIAL PRIMARIA SUPRAPATELAR    (8) </t>
  </si>
  <si>
    <t xml:space="preserve">ANASTOMOSIS ARTERIAL PRIMARIA INFRAPATELAR    (8) </t>
  </si>
  <si>
    <t xml:space="preserve">RESECCION CON ANASTOMOSIS DE VENAS DE MIEMBROS INFERIORES SOD    (8) </t>
  </si>
  <si>
    <t xml:space="preserve">ANASTOMOSIS VENOSA TERMINO-TERMINAL SUPRAPATELAR    (8) </t>
  </si>
  <si>
    <t xml:space="preserve">ANASTOMOSIS VENOSA TERMINO-TERMINAL INFRAPATELAR    (8) </t>
  </si>
  <si>
    <t xml:space="preserve">CONTROL DE HEMORRAGIA DESPUES DE CIRUGIA VASCULAR SOD </t>
  </si>
  <si>
    <t xml:space="preserve">RESECCION DE SUBCLAVIA CON INTERPOSICION DE INJERTO O PROTESIS    (9) </t>
  </si>
  <si>
    <t xml:space="preserve">RESECCION AXILAR CON INTERPOSICION DE INJERTO O PROTESIS    (9) </t>
  </si>
  <si>
    <t xml:space="preserve">RESECCION EN BRAZO O ANTEBRAZO CON INTERPOSICION DE INJERTO O PROTESIS   </t>
  </si>
  <si>
    <t xml:space="preserve">RESECCION ARTERIAL SUPRAPATELAR CON INJERTO AUTOLOGO O PROTESIS     (9) </t>
  </si>
  <si>
    <t xml:space="preserve">RESECCION ARTERIAL INFRAPATELAR CON INJERTO AUTOLOGO O PROTESIS     (9) </t>
  </si>
  <si>
    <t xml:space="preserve">RESECCION CON SUSTITUCION DE VENAS DE MIEMBROS INFERIORES SOD     (9) </t>
  </si>
  <si>
    <t xml:space="preserve">LIGADURA DE PERFORANTES </t>
  </si>
  <si>
    <t xml:space="preserve">LIGADURA Y ESCISIÓN DE SAFENA EXTERNA </t>
  </si>
  <si>
    <t xml:space="preserve">LIGADURA Y ESCISIÓN  DE SAFENA INTERNA </t>
  </si>
  <si>
    <t xml:space="preserve">LIGADURA Y ESCISIÓN SUPRAPATELAR DE VENAS VARICOSAS </t>
  </si>
  <si>
    <t xml:space="preserve">LIGADURA Y ESCISIÓN INFRAPATELAR DE VENAS VARICOSAS NCOC </t>
  </si>
  <si>
    <t xml:space="preserve">M05121 </t>
  </si>
  <si>
    <t xml:space="preserve">VENECTOMÍA PERIFÉRICA (DE GRUESO CALIBRE) </t>
  </si>
  <si>
    <t xml:space="preserve">DERIVACION (INJERTO) O PUENTE FEMORO-PERONEAL </t>
  </si>
  <si>
    <t xml:space="preserve">DERIVACION (INJERTO) O PUENTE FEMORO-POPLITEO </t>
  </si>
  <si>
    <t xml:space="preserve">DERIVACION (INJERTO) O PUENTE FEMORO-TIBIAL </t>
  </si>
  <si>
    <t xml:space="preserve">DERIVACION O PUENTES EN VASOS PERIFERICOS SOD </t>
  </si>
  <si>
    <t xml:space="preserve">DERIVACION O PUENTE FEMORO- FEMORAL [ CRUZADO] </t>
  </si>
  <si>
    <t xml:space="preserve">DERIVACION O PUENTE AXILO- AXILAR </t>
  </si>
  <si>
    <t xml:space="preserve">DERIVACION O  PUENTE AXILO- FEMORAL UNILATERAL </t>
  </si>
  <si>
    <t xml:space="preserve">DERIVACION O PUENTE AXILO- FEMORAL BIFEMORAL [CRUZADO] </t>
  </si>
  <si>
    <t xml:space="preserve">TRANSPOSICION  VENOSA CON SEGMENTO VALVULADO </t>
  </si>
  <si>
    <t xml:space="preserve">ANASTOMOSIS DE VASOS LINFATICOS DE GRUESO CALIBRE </t>
  </si>
  <si>
    <t xml:space="preserve">LINFANGIORRAFIA SOD </t>
  </si>
  <si>
    <t xml:space="preserve">TRASPLANTE DE LINFATICOS AUTOGENOS SOD </t>
  </si>
  <si>
    <t xml:space="preserve">DERIVACION LINFOVENOSA SOD </t>
  </si>
  <si>
    <t xml:space="preserve">LINFANGIOPLASTIA SOD </t>
  </si>
  <si>
    <t xml:space="preserve">CIERRE DE FISTULA DEL CONDUCTO TORACICO SOD </t>
  </si>
  <si>
    <t xml:space="preserve">LIGADURA (OBLITERACION) EN EL AREA ILIACA SOD </t>
  </si>
  <si>
    <t xml:space="preserve">LIGADURA DEL CONDUCTO TORACICO SOD </t>
  </si>
  <si>
    <t xml:space="preserve">VACIAMIENTO   LINFATICO RADICAL DE CUELLO, UNILATERAL SOD </t>
  </si>
  <si>
    <t xml:space="preserve">VACIAMIENTO LINFATICO RADICAL  DE CUELLO, BILATERAL SOD </t>
  </si>
  <si>
    <t xml:space="preserve">VACIAMIENTO LINFATICO RADICAL MODIFICADO DE CUELLO, UNILATERAL </t>
  </si>
  <si>
    <t xml:space="preserve">VACIAMIENTO LINFATICO RADICAL MODIFICADO DE CUELLO, BILATERAL </t>
  </si>
  <si>
    <t xml:space="preserve">VACIAMIENTO RADICAL SUPRAHIOIDEO DE CUELLO SOD </t>
  </si>
  <si>
    <t xml:space="preserve">ESCISIÓN DE GANGLIO LINFATICO AXILAR SOD </t>
  </si>
  <si>
    <t xml:space="preserve">VACIAMIENTO RADICAL LINFATICO AXILAR SOD </t>
  </si>
  <si>
    <t xml:space="preserve">M05210 </t>
  </si>
  <si>
    <t xml:space="preserve">VACIAMIENTO LINFÁTICO ABDÓMINO-INGUINAL  </t>
  </si>
  <si>
    <t xml:space="preserve">ESCISIÓN DE GANGLIO LINFATICO INGUINAL SOD </t>
  </si>
  <si>
    <t xml:space="preserve">VACIAMIENTO RADICAL LINFATICO INGUINO ILIACO SOD </t>
  </si>
  <si>
    <t xml:space="preserve">LINFADENECTOMIA RADICAL INGUINOFEMORAL, UNILATERAL </t>
  </si>
  <si>
    <t xml:space="preserve">LINFADENECTOMIA RADICAL INGUINOFEMORAL O ILIACA  BILATERAL </t>
  </si>
  <si>
    <t xml:space="preserve">LINFADENECTOMIA RADICAL EXTRAPERITONEAL </t>
  </si>
  <si>
    <t xml:space="preserve">ESCISION RADICAL DE GANGLIOS LINFATICOS RETROPERITONEALES SOD    (157) </t>
  </si>
  <si>
    <t xml:space="preserve">LINFADENECTOMIA RADICAL PELVICA </t>
  </si>
  <si>
    <t xml:space="preserve">EXPLORACION DE ARTERIAS EN CUERO CABELLUDO Y CARA </t>
  </si>
  <si>
    <t xml:space="preserve">EXPLORACION DE ARTERIAS ZONA I Y  III DE  CUELLO </t>
  </si>
  <si>
    <t xml:space="preserve">EXPLORACION DE ARTERIAS EN ZONA II DE CUELLO </t>
  </si>
  <si>
    <t xml:space="preserve">EXPLORACION DE VENAS EN CUERO CABELLUDO Y CARA </t>
  </si>
  <si>
    <t xml:space="preserve">EXPLORACION DE VENA EN ZONA I Y III DEL CUELLO </t>
  </si>
  <si>
    <t xml:space="preserve">EXPLORACION DE VENA EN ZONA II DEL CUELLO </t>
  </si>
  <si>
    <t xml:space="preserve">SUTURA DE ARTERIAS EN ZONA I Y III DEL CUELLO     (7) </t>
  </si>
  <si>
    <t xml:space="preserve">SUTURA DE ARTERIAS EN ZONA II DEL CUELLO    (7) </t>
  </si>
  <si>
    <t xml:space="preserve">SUTURA DE VENAS ZONA I Y III DE CUELLO    (7) </t>
  </si>
  <si>
    <t xml:space="preserve">SUTURA DE VENAS ZONA II DE CUELLO    (7) </t>
  </si>
  <si>
    <t xml:space="preserve">OCLUSION, PINZAMIENTO  O LIGADURA ARTERIAL EN ZONA I Y III DEL CUELLO    (7) </t>
  </si>
  <si>
    <t xml:space="preserve">OCLUSION, PINZAMIENTO  O LIGADURA ARTERIAL EN ZONA II DEL CUELLO    (7) </t>
  </si>
  <si>
    <t xml:space="preserve">OCLUSION, PINZAMIENTO  O LIGADURA VENOSA EN ZONA I Y III DEL CUELLO    (7) </t>
  </si>
  <si>
    <t xml:space="preserve">OCLUSION, PINZAMIENTO  O LIGADURA VENOSA EN ZONA II DEL CUELLO    (7) </t>
  </si>
  <si>
    <t xml:space="preserve">TROMBOEMBOLECTOMIA ARTERIAL DE ZONA I Y III DE CUELLO </t>
  </si>
  <si>
    <t xml:space="preserve">TROMBOEMBOLECTOMIA ARTERAL DE ZONA II DE CUELLO </t>
  </si>
  <si>
    <t xml:space="preserve">TROMBOEMBOLECTOMIA VENOSA DE ZONA I Y III DE  CUELLO </t>
  </si>
  <si>
    <t xml:space="preserve">TROMBOEMBOLECTOMIA VENOSA DE ZONA II DE  CUELLO </t>
  </si>
  <si>
    <t xml:space="preserve">ENDARTERECTOMIA DE LA CAROTIDA COMUN    (10) </t>
  </si>
  <si>
    <t xml:space="preserve">ENDARTERECTOMIA DE ARTERIA CAROTIDA EXTERNA    (10) </t>
  </si>
  <si>
    <t xml:space="preserve">RESECCION ARTERIAL CON ANASTOMOSIS TERMINO TERMINAL EN ZONA I Y III DE CUELLO   (11) </t>
  </si>
  <si>
    <t xml:space="preserve">RESECCION ARTERIAL CON ANASTOMOSIS TERMINO- TERMINAL EN ZONA II DE CUELLO    (11) </t>
  </si>
  <si>
    <t xml:space="preserve">RESECCION VENOSA CON ANASTOMOSIS TERMINO TERMINAL EN ZONA I Y III DE CUELLO    (11) </t>
  </si>
  <si>
    <t xml:space="preserve">RESECCION VENOSA CON ANASTOMOSIS TERMINO- TERMINAL EN ZONA II DE CUELLO </t>
  </si>
  <si>
    <t xml:space="preserve">RESECCION CON INJERTO AUTOLOGO O PROTESIS DE VASOS DE LA ZONA I Y III DEL CUELLO    (11) </t>
  </si>
  <si>
    <t xml:space="preserve">RESECCION CON INJERTO AUTOLOGO O PROTESIS DE VASOS DE LA ZONA II DE CUELLO    (11) </t>
  </si>
  <si>
    <t xml:space="preserve">TROMBOEMBOLECTOMIA DE ARTERIAS ABDOMINALES VIA ABIERTA </t>
  </si>
  <si>
    <t xml:space="preserve">TROMBOEMBOLECTOMIA DE VENAS ABDOMINALES SOD </t>
  </si>
  <si>
    <t xml:space="preserve">TROMBOEMBOLECTOMIA DE  VENAS ABDOMINALES, VIA ABIERTA </t>
  </si>
  <si>
    <t xml:space="preserve">ENDARTERECTOMIA AORTOILIACA    (76) </t>
  </si>
  <si>
    <t xml:space="preserve">ENDARTERECTOMIA DE AORTA SOD    (76) </t>
  </si>
  <si>
    <t xml:space="preserve">RESECCION CON SUSTITUCION DE AORTA ABDOMINAL SOD </t>
  </si>
  <si>
    <t xml:space="preserve">DERIVACION AORTICO-MESENTERICO SUPERIOR </t>
  </si>
  <si>
    <t xml:space="preserve">RESECCION CON SUSTITUCION DE ARTERIAS ABDOMINALES SOD </t>
  </si>
  <si>
    <t xml:space="preserve">ENDARTERECTOMIA DE VASOS TORACICOS SOD   (76) </t>
  </si>
  <si>
    <t xml:space="preserve">DERIVACION AORTA-RENAL SOD    (12) </t>
  </si>
  <si>
    <t xml:space="preserve">DERIVACION AORTO-FEMORAL    (12) </t>
  </si>
  <si>
    <t xml:space="preserve">DERIVACION AORTO-ILIACA    (12) </t>
  </si>
  <si>
    <t xml:space="preserve">ENDARTERECTOMIA RENAL   (76) </t>
  </si>
  <si>
    <t xml:space="preserve">ENDARTERECTOMIA  CELIACA Y/O MESENTERICA    (76) </t>
  </si>
  <si>
    <t xml:space="preserve">RESECCION CON ANASTOMOSIS TERMINO-TERMINAL DE ARTERIAS ABDOMINALES   </t>
  </si>
  <si>
    <t xml:space="preserve">RESECCION CON ANASTOMOSIS TERMINO- TERMINAL DE VENAS ABDOMINALES    (11) </t>
  </si>
  <si>
    <t xml:space="preserve">RESECCION CON SUSTITUCION DE VENAS ABDOMINALES SOD    (11) </t>
  </si>
  <si>
    <t xml:space="preserve">LIGADURA Y ESCISIÓN DE VENAS VARICOSAS ABDOMINALES SOD </t>
  </si>
  <si>
    <t xml:space="preserve">RESECCION CON SUSTITUCION DE VASOS TORACICOS SOD </t>
  </si>
  <si>
    <t xml:space="preserve">OCLUSION, PINZAMIENTO  O LIGADURA DE VASOS TORACICOS SOD </t>
  </si>
  <si>
    <t xml:space="preserve">ANASTOMOSIS (INJERTO) SUBCLAVIA-PULMONAR SOD </t>
  </si>
  <si>
    <t xml:space="preserve">DERIVACION YUGULO-CAVA </t>
  </si>
  <si>
    <t xml:space="preserve">DERIVACION YUGULO- ATRIAL </t>
  </si>
  <si>
    <t xml:space="preserve">ANASTOMOSIS DE VENA CAVA-ARTERIA PULMONAR SOD </t>
  </si>
  <si>
    <t xml:space="preserve">DERIVACION DE AORTA A CAROTIDA </t>
  </si>
  <si>
    <t xml:space="preserve">DERIVACION O PUENTE SUBCLAVIO- SUBCLAVIO </t>
  </si>
  <si>
    <t xml:space="preserve">DERIVACION O PUENTE AORTO- SUBCLAVIO </t>
  </si>
  <si>
    <t xml:space="preserve">TROMBOENDARTERECTOMIA PULMONAR     (76) </t>
  </si>
  <si>
    <t xml:space="preserve">RECONSTRUCION  DE AORTA TORACICA ASCENDENTE </t>
  </si>
  <si>
    <t xml:space="preserve">RECONSTRUCCION DEL CAYADO AORTICO </t>
  </si>
  <si>
    <t xml:space="preserve">RECONSTRUCION DE AORTA TORACICA DESCENDENTE </t>
  </si>
  <si>
    <t xml:space="preserve">RECONSTRUCION AORTICA TORACO- ABDOMINAL (METODOS CLASICO, DE KOUCHOUKOSY DE LA TROMPA DE ELEFANTE) </t>
  </si>
  <si>
    <t xml:space="preserve">REPARACION DE COARTACION AORTICA CON RESECCION Y ANASTOMOSIS T-T. </t>
  </si>
  <si>
    <t xml:space="preserve">REPARACION DE COARTACION AORTICA CON  RESECCION Y COLGAJO DE SUBCLAVIA </t>
  </si>
  <si>
    <t xml:space="preserve">REPARACION DE COARTACION AORTICA CON INTERPOSICION DE INJERTO </t>
  </si>
  <si>
    <t xml:space="preserve">ANASTOMOSIS (INJERTO) AORTA ASCENDENTE-ARTERIA PULMONAR SOD </t>
  </si>
  <si>
    <t xml:space="preserve">REPARACION DE CANAL ATRIO-VENTRICULAR PARCIAL </t>
  </si>
  <si>
    <t xml:space="preserve">CIERRE DE DUCTUS ARTERIOSO PERSITENTE  POR TORACOTOMIA </t>
  </si>
  <si>
    <t xml:space="preserve">REPARO DE VENTANA AORTOPULMONAR CON PARCHE AORTICO Y/O PULMONAR </t>
  </si>
  <si>
    <t xml:space="preserve">CREACION DE CONDUCTO ENTRE EL VENTRICULO DERECHO Y LA ARTERIA PULMONAR SOD </t>
  </si>
  <si>
    <t xml:space="preserve">CREACION DE CONDUCTO ENTRE EL VENTRICULO IZQUIERDO Y LA AORTA SOD </t>
  </si>
  <si>
    <t xml:space="preserve">CREACION DE CONDUCTO ENTRE AURICULA Y ARTERIA PULMONAR </t>
  </si>
  <si>
    <t xml:space="preserve">CREACION DE FISTULAS SISTEMICO-PULMONARES </t>
  </si>
  <si>
    <t xml:space="preserve">DERIVACION CAVO- PULMONAR TOTAL [FONTAN] </t>
  </si>
  <si>
    <t xml:space="preserve">DERIVACION CAVO SUPERIOR A ARTERIA PULMONAR [GLENN CLASICO O BIDIRECCIONAL] </t>
  </si>
  <si>
    <t xml:space="preserve">DERIVACION CAVO SUPERIOR- PULMONAR,  DEJANDO FLUJO ANTEROGRADO (REPARO UNO Y MEDIO VENTRICULAR) </t>
  </si>
  <si>
    <t xml:space="preserve">CERCLAJE DE ARTERIA PULMONAR SOD </t>
  </si>
  <si>
    <t xml:space="preserve">EXTRACCION DE CUERPO EXTRAÑO INTRACARDIACO SOD </t>
  </si>
  <si>
    <t xml:space="preserve">EXTRACCION DE CUERPO EXTRAÑO INTRAPERICARDICO SOD </t>
  </si>
  <si>
    <t xml:space="preserve">ESCISIÓN DE QUISTE O TUMOR PERICARDICO </t>
  </si>
  <si>
    <t xml:space="preserve">ESCISION DE TUMOR DEL CORAZON   (75) </t>
  </si>
  <si>
    <t xml:space="preserve">RESECCION ENDOMIOCARDICA    (75) </t>
  </si>
  <si>
    <t xml:space="preserve">PERICARDIECTOMIA SOD </t>
  </si>
  <si>
    <t xml:space="preserve">ESCISION DE ANEURISMA DE CORAZON SOD </t>
  </si>
  <si>
    <t xml:space="preserve">PERICARDIOTOMIA SOD   (144) </t>
  </si>
  <si>
    <t xml:space="preserve">PERICARDIORRAFIA SOD </t>
  </si>
  <si>
    <t xml:space="preserve">COMISUROTOMIA, VALVULOTOMIA O VALVULOPLASTIA AORTICA VIA ABIERTA SOD </t>
  </si>
  <si>
    <t xml:space="preserve">REEMPLAZO DE LA VALVULA AORTICA CON PROTESIS MECANICA O BIOPROTESIS (AUTOLOGA O HETEROLOGA) SOD </t>
  </si>
  <si>
    <t xml:space="preserve">REEMPLAZO DE LA VALVULA AORTICA Y AORTA ASCENDENTE SOD </t>
  </si>
  <si>
    <t xml:space="preserve">COMISUROTOMIA, VALVULOTOMIA O VALVULOPLASTIA  MITRAL VIA ABIERTA SOD </t>
  </si>
  <si>
    <t xml:space="preserve">REEMPLAZO DE VALVULA MITRAL CON PROTESIS O BIOPROTESIS (AUTOLOGA O HETEROLOGA) SOD </t>
  </si>
  <si>
    <t xml:space="preserve">COMISUROTOMIA, VALVULOTOMIA O VALVULOPLASTIA  TRICUSPIDEA VIA ABIERTA SOD </t>
  </si>
  <si>
    <t xml:space="preserve">REINTERVENCION POR DISFUNCION PROTESICA VALVULAR SIN REEMPLAZO  O SUSTITUCION SOD </t>
  </si>
  <si>
    <t xml:space="preserve">REEMPLAZO DE VALVULA TRICUSPIDE CON PROTESIS MECANICA O BIOPROTESIS (AUTOLOGA O HETEROLOGA) SOD </t>
  </si>
  <si>
    <t xml:space="preserve">COMISUROTOMIA, VALVULOTOMIA O VALVULOPLASTIA PULMONAR VIA ABIERTA SOD </t>
  </si>
  <si>
    <t xml:space="preserve">REEMPLAZO O RECONSTRUCCION DE DOS O TRES VALVULAS SOD    (199) </t>
  </si>
  <si>
    <t xml:space="preserve">REINTERVENCION PARA SUSTITUCIÓN DE PROTESIS VALVULARES  SOD *    (200) </t>
  </si>
  <si>
    <t xml:space="preserve">REPARACION DE DEFECTO DE TABIQUE INTERAURICULAR CON PROTESIS </t>
  </si>
  <si>
    <t xml:space="preserve">ATRIOSEPTOPLASTIA CON INJERTO (PARCHE) DE TEJIDO SOD * </t>
  </si>
  <si>
    <t xml:space="preserve">REPARACION DE DEFECTO INTERAURICULAR CON SUTURA CONTINUA </t>
  </si>
  <si>
    <t xml:space="preserve">REPARACION DE DEFECTO DE TABIQUE INTERVENTRICULAR CON PROTESIS </t>
  </si>
  <si>
    <t xml:space="preserve">REPARACION DE DEFECTO INTERVENTRICULAR CON PARCHE A TRAVES DE AURICULA DERECHA, VENTRICULOTOMIA DERECHA O ARTERIOTOMIA PULMONAR O AORTICA </t>
  </si>
  <si>
    <t xml:space="preserve">REPARACION DE DEFECTO INTERVENTRICULAR CON PARCHE A TRAVES DE VENTRICULOTOMIA IZQUIERDA </t>
  </si>
  <si>
    <t xml:space="preserve">CORRECCION TOTAL DE TRANSPOSICION DE GRANDES VASOS SOD * </t>
  </si>
  <si>
    <t xml:space="preserve">TRANSPOSICION DEL RETORNO VENOSO CON PARCHE O SEPTACION INTERAURICULAR [MUSTARD Y SENNING] </t>
  </si>
  <si>
    <t xml:space="preserve">TRANSPOSICION ARTERIAL CON REIMPLANTE DE CORONARIAS [JATENE] </t>
  </si>
  <si>
    <t xml:space="preserve">REPARACION DE CANAL ATRIO-VENTRICULAR COMPLETO ( RASTELLY A, B, C. ) </t>
  </si>
  <si>
    <t xml:space="preserve">REPARACION DE TETRALOGIA DE FALLOT CON ESTENOSIS DE RAMAS PULMONARES </t>
  </si>
  <si>
    <t xml:space="preserve">REPARACION TRANSATRIAL DE LA TETRALOGIA DE FALLOT CON ESTENOSIS PULMONAR </t>
  </si>
  <si>
    <t xml:space="preserve">REPARACION  TRANSVENTRICULAR DE LA TETRALOGIA DE FALLOT </t>
  </si>
  <si>
    <t xml:space="preserve">REPARACION DE TETRALOGIA DE FALLOT CON ESTENOSIS DE BIFURCACION DEL TRONCO PULMONAR </t>
  </si>
  <si>
    <t xml:space="preserve">REPARACION DE TETRALOGIA DE FALLOT CON CORONARIA ANOMALA ( DESCENDENTE ANTERIOR ORIGINADA DE LA CORONARIA DERECHA) </t>
  </si>
  <si>
    <t xml:space="preserve">REPARACION DE TETRALOGIA DE FALLOT CON FISTULA SISTEMICO PULMONAR PREVIA </t>
  </si>
  <si>
    <t xml:space="preserve">REPARACION COMPLETA DE DRENAJE VENOSO PULMONAR ANOMALO TOTAL SUPRACARDIACO </t>
  </si>
  <si>
    <t xml:space="preserve">REPARACION COMPLETA DE DRENAJE VENOSO PULMONAR ANOMALO TOTAL INFRACARDIACO </t>
  </si>
  <si>
    <t xml:space="preserve">REPARACION COMPLETA DE DRENAJE VENOSO PULMONAR ANOMALO TOTAL A SENO CORONARIO O INTRACARDIACO </t>
  </si>
  <si>
    <t xml:space="preserve">REPARACION COMPLETA DE DRENAJE VENOSO PULMONAR ANOMALO TOTAL A AURICULA DERECHA </t>
  </si>
  <si>
    <t xml:space="preserve">REPARACION COMPLETA DE DRENAJE VENOSO PULMONAR ANOMALO TOTAL A VENA INFRADIAFRAGMATICA </t>
  </si>
  <si>
    <t xml:space="preserve">REPARACION COMPLETA DE DRENAJE VENOSO PULMONAR ANOMALO TOTAL MIXTO </t>
  </si>
  <si>
    <t xml:space="preserve">REPARACION  DE DRENAJE VENOSO PULMONAR ANOMALO PARCIAL DE VENAS PULMONARES DERECHAS A VENA CAVA SUPERIOR </t>
  </si>
  <si>
    <t xml:space="preserve">REPARACION  DE DRENAJE VENOSO PULMONAR ANOMALO PARCIAL DE VENAS PULMONARES DERECHAS A VENA CAVA INFERIOR </t>
  </si>
  <si>
    <t xml:space="preserve">REPARACION  DE DRENAJE VENOSO PULMONAR ANOMALO PARCIAL DE VENAS PULMONARES IZQUIERDA A VENA INNOMINADA </t>
  </si>
  <si>
    <t xml:space="preserve">REPARO  DEL TRUNCUS ARTERIOSO CON HOMOINJERTO O CON TEJIDO AUTOLOGO </t>
  </si>
  <si>
    <t xml:space="preserve">REPARO  DEL TRUNCUS ARTERIOSO CON CONDUCTO EXTERNO </t>
  </si>
  <si>
    <t xml:space="preserve">REPARO  DEL TRUNCUS ARTERIOSO CON PARCHE PERICARDICO DEJANDO ARTERIA PULMONAR ANTERIOR A LA AORTA [LECOMPTE] </t>
  </si>
  <si>
    <t xml:space="preserve">REPARO DE LA DOBLE SALIDA DEL VENTRICULO IZQUIERDO Y CONEXION ATRIOVENTRICULAR CONCORDANTE O DISCORDANTE </t>
  </si>
  <si>
    <t xml:space="preserve">REPARO DE LA DOBLE SALIDA DEL VENTRICULO IZQUIERDO CON ESTENOSIS PULMONAR </t>
  </si>
  <si>
    <t xml:space="preserve">REPARO DE LA DOBLE SALIDA DEL VENTRICULO IZQUIERDO E HIPOPLASIA DEL VENTRICULO DERECHO </t>
  </si>
  <si>
    <t xml:space="preserve">REPARO  DEL DOBLE  TRACTO DE SALIDA DEL VENTRICULO DERECHO CON CIV SUBAORTICA Y ESTENOSIS PULMONAR </t>
  </si>
  <si>
    <t xml:space="preserve">REPARO DE DEFECTO VENTRICULAR POR TRANSPOSICION AORTA CABALGAMIENTO PULMONAR [CORAZÓN DE TAUSSING- BING] </t>
  </si>
  <si>
    <t xml:space="preserve">REPARO DEL DOBLE TRACTO DE SALIDA DEL VENTRICULO DERECHO CON CIV DOBLE/ RELACIONADA </t>
  </si>
  <si>
    <t xml:space="preserve">REPARODEL DOBLE TRACTO DE SALIDA DEL VENTRICULO DERECHO CON CIV NO RELACIONADA </t>
  </si>
  <si>
    <t xml:space="preserve">REPARO DEL DOBLE TRACTO DE SALIDA DEL VENTRICULO DERECHO CON CANAL AV </t>
  </si>
  <si>
    <t xml:space="preserve">REPARO DEL DOBLE TRACTO DE SALIDA DEL VENTRICULO DERECHO CON L- MALPOSICION DE LA AORTA </t>
  </si>
  <si>
    <t xml:space="preserve">REPARO DEL DOBLE TRACTO DE SALIDA DEL VENTRICULO DERECHO Y CONEXIÓN ATRIOVENTRICULAR DISCORDANTE </t>
  </si>
  <si>
    <t xml:space="preserve">REPARO DEL DOBLE TRACTO DE SALIDA DEL VENTRICULO DERECHO CON ESTENOSIS PULMONAR </t>
  </si>
  <si>
    <t xml:space="preserve">REPARO DEL DOBLE TRACTO DE SALIDA DEL VENTRICULO DERECHO SIN ESTENOSIS PULMONAR </t>
  </si>
  <si>
    <t xml:space="preserve">REPARO INTRAVENTRICULAR DEL DOBLE TRACTO DE SALIDA DEL VENTRICULO DERECHO </t>
  </si>
  <si>
    <t xml:space="preserve">REINTERVENCION POR CARDIOPATIAS CONGENITAS COMPLEJAS </t>
  </si>
  <si>
    <t xml:space="preserve">CARDIORRAFIA SOD * </t>
  </si>
  <si>
    <t xml:space="preserve">REPARACION DE CORAZON POR RUPTURA POSTINFARTO SOD * </t>
  </si>
  <si>
    <t xml:space="preserve">ANGIOPLASTIA DE ARTERIA CORONARIA CON TORAX ABIERTO SOD * </t>
  </si>
  <si>
    <t xml:space="preserve">ANASTOMOSIS AORTOCORONARIA  DE UNA ARTERIA CORONARIA SOD *    (13) </t>
  </si>
  <si>
    <t xml:space="preserve">ANASTOMOSIS AORTOCORONARIAO DE DOS ARTERIAS CORONARIAS SOD *    (13) </t>
  </si>
  <si>
    <t xml:space="preserve">ANASTOMOSIS AORTOCORONARIAO DE TRES ARTERIAS CORONARIAS SOD *    (13) </t>
  </si>
  <si>
    <t>ANASTOMOSIS AORTOCORONARIAO DE CUATRO O MAS ARTERIAS CORONARIAS SOD*</t>
  </si>
  <si>
    <t xml:space="preserve">ANASTOMOSIS  SIMPLE O SECUENCIAL DE ARTERIA MAMARIA-ARTERIA CORONARIA, POR ESTERNOTOMIA O TORACOTOMIA    (13) </t>
  </si>
  <si>
    <t xml:space="preserve"> ANASTOMOSIS CORONARIA PARA REVASCULARIZACION CARDIACA DE UNO O MAS VASOS CON VENA SAFENA POR ESTERNOTOMIA O TORACOTOMIA    (13) </t>
  </si>
  <si>
    <t xml:space="preserve">REVASCULARIZACION CARDIACA POR IMPLANTACION DE ARTERIA RADIAL SOD    (14) </t>
  </si>
  <si>
    <t xml:space="preserve">REVASCULARIZACION CARDIACA POR IMPLANTACION DE ARTERIA GASTROEPIPLOICA SOD *    (14) </t>
  </si>
  <si>
    <t xml:space="preserve">REVASCULARIZACION CARDIACA POR IMPLANTACION DE OTRAS ARTERIAS SOD    (14) </t>
  </si>
  <si>
    <t xml:space="preserve">REINTERVENCION DE REVASCULARIZACION  CARDIACA ( DERIVACION O PUENTES CORONARIOS) SOD *    (145) </t>
  </si>
  <si>
    <t xml:space="preserve">REPARACION O CIERRE DE FISTULA AORTO-CORONARIA SOD </t>
  </si>
  <si>
    <t xml:space="preserve">INSERCION O SUSTITUCION DE ELECTRODO EPICARDICO POR ESTERNOTOMIA O TORACOTOMIA    (146) </t>
  </si>
  <si>
    <t xml:space="preserve">IMPLANTACION DE BALON CONTRAPULSACION SOD    (344) </t>
  </si>
  <si>
    <t xml:space="preserve">RESECCION ABIERTA DE  HACES ANOMALOS DEL SISTEMA DE CONDUCCION    (75) </t>
  </si>
  <si>
    <t xml:space="preserve">IMPLANTACION DE CARDIOVERSOR/DESFIBRILADOR  POR VIA INFRACLAVICULAR </t>
  </si>
  <si>
    <t xml:space="preserve">IMPLANTACION DE CARDIOVERSOR/DESFIBRILADOR  POR  VIA SUBCUTANEA (SUBPECTORAL) </t>
  </si>
  <si>
    <t xml:space="preserve">REINTERVENCION POR SANGRADO, DESPUES DE CIRUGIA CARDIACA </t>
  </si>
  <si>
    <t xml:space="preserve">TRASPLANTE CARDIACO SOD </t>
  </si>
  <si>
    <t xml:space="preserve">OBTENCIÓN DEL CORAZON ( DONANTE) SOD </t>
  </si>
  <si>
    <t xml:space="preserve">TORACENTESIS DIAGNÓSTICA SOD </t>
  </si>
  <si>
    <t xml:space="preserve">TORACENTESIS DE DRENAJE O DESCOMPRESIVA </t>
  </si>
  <si>
    <t xml:space="preserve">TORACOSTOMÍA PARA DRENAJE CERRADO [TUBO DE TÓRAX] SOD </t>
  </si>
  <si>
    <t xml:space="preserve">TORACOTOMIA EXPLORATORIA SOD </t>
  </si>
  <si>
    <t xml:space="preserve">EXTRACCION DE CUERPO EXTRAÑO DE MEDIASTINO POR TORACOTOMIA CON O SIN RESECCION DE COSTILLA </t>
  </si>
  <si>
    <t xml:space="preserve">ESCISION O ABLACIÓN DE LESION DE PARED TORACICA POR TORACOTOMIA </t>
  </si>
  <si>
    <t xml:space="preserve">EXTRACCIÓN DE CUERPO EXTRAÑO EN PARED TORÁCICA SOD </t>
  </si>
  <si>
    <t xml:space="preserve">EXPLORACION DE VASOS TORACICOS SOD </t>
  </si>
  <si>
    <t xml:space="preserve">TORACOSTOMÍA ABIERTA CON RESECCION COSTAL SOD </t>
  </si>
  <si>
    <t xml:space="preserve">EXTRACCIÓN DE CUERPO EXTRAÑO EN BRONQUIO O PULMON, VIA ABIERTA    (345) </t>
  </si>
  <si>
    <t xml:space="preserve">REPARACION DE  LACERACION PULMONAR  CON CONTROL DE HEMORRAGIA, POR TORACOTOMIA </t>
  </si>
  <si>
    <t xml:space="preserve">RESECCIÓN TOTAL DE COSTILLA  O  COSTOCONDRECTOMÍA (UNA O MAS) </t>
  </si>
  <si>
    <t xml:space="preserve">RECONSTRUCCION DE PARED TORACICA ANTERIOR CON COLGAJO (MUSCULAR O DE EPIPLON) </t>
  </si>
  <si>
    <t xml:space="preserve">CIERRE DE TORACOSTOMÍA ABIERTA SOD </t>
  </si>
  <si>
    <t xml:space="preserve">CONTROL DE HEMORRAGIA DESPUES DE INTERVENCIONES INTRATORÁCICAS SOD </t>
  </si>
  <si>
    <t xml:space="preserve">TORACOPLASTIA EXTRAPLEURAL SOD </t>
  </si>
  <si>
    <t xml:space="preserve">TORACOPLASTIA CON CIERRE DE FÍSTULA BRONCOPLEURAL SOD </t>
  </si>
  <si>
    <t xml:space="preserve">RECONSTRUCCION DE LA PARED TORACICA  SOD  </t>
  </si>
  <si>
    <t xml:space="preserve">RESECCION TUMOR BENIGNO DE TORAX (REJA COSTAL Y ESTERNON) </t>
  </si>
  <si>
    <t xml:space="preserve">RESECCIÓN TOTAL DE ESTERNON </t>
  </si>
  <si>
    <t xml:space="preserve">RESECCION TUMOR MALIGNO DE TORAX (REJA COSTAL Y ESTERNON) </t>
  </si>
  <si>
    <t xml:space="preserve">REPARACION DE DEFORMIDAD DE PECTUS SOD </t>
  </si>
  <si>
    <t xml:space="preserve">EXPLORACION Y DRENAJE DE MEDIASTINO POR MEDIASTINOTOMÍA </t>
  </si>
  <si>
    <t xml:space="preserve">RESECCIÓN DE QUISTE O TUMOR BENIGNO DEL MEDIASTINO  POR TORACOTOMIA </t>
  </si>
  <si>
    <t xml:space="preserve">RESECCIÓN DE TUMOR MALIGNO DEL MEDIASTINO SOD </t>
  </si>
  <si>
    <t xml:space="preserve">RESECCIÓN DE  TUMOR MALIGNO  DEL MEDIASTINO POR TORACOTOMIA    (15) </t>
  </si>
  <si>
    <t xml:space="preserve">RESECCIÓN DE  TUMOR MALIGNO  DEL MEDIASTINO POR ESTERNOTOMIA    (15) </t>
  </si>
  <si>
    <t xml:space="preserve">ESCISIÓN PARCIAL DE TIMO SOD </t>
  </si>
  <si>
    <t xml:space="preserve">ESCISIÓN TOTAL DE TIMO SOD </t>
  </si>
  <si>
    <t xml:space="preserve">RECONSTRUCCION DEL ESTERNON  CON  INTERPOSICION DE MUSCULOS </t>
  </si>
  <si>
    <t xml:space="preserve">RECONSTRUCCION DEL ESTERNON CON INTERPOSICION DE PROTESIS </t>
  </si>
  <si>
    <t xml:space="preserve">RETIRO DE SUTURAS DE TORAX ( RETIRO DE PUNTOS) SOD </t>
  </si>
  <si>
    <t xml:space="preserve">CERCLAJE ESTERNAL SOD </t>
  </si>
  <si>
    <t xml:space="preserve">PLEURECTOMÍA PARIETAL SOD </t>
  </si>
  <si>
    <t xml:space="preserve">PLEURODESIS QUÍMICA    (346) </t>
  </si>
  <si>
    <t xml:space="preserve">DECORTICACIÓN PULMONAR SOD </t>
  </si>
  <si>
    <t xml:space="preserve">RESECCIÓN O ABLACIÓN DE LESION O TEJIDO EN BRONQUIO CON BRONCOPLASTIA VÍA ABIERTA </t>
  </si>
  <si>
    <t xml:space="preserve">RECONSTRUCCION DE BRONQUIO (BRONCOPLASTIA) SOD </t>
  </si>
  <si>
    <t xml:space="preserve">SUTURA DE LACERACION BRONQUIAL SOD </t>
  </si>
  <si>
    <t xml:space="preserve">CIERRE DE BRONCOSTOMIA </t>
  </si>
  <si>
    <t xml:space="preserve">CIERRE DE FÍSTULA  BRONCOCUTÁNEA O BRONCOPLEURAL </t>
  </si>
  <si>
    <t xml:space="preserve">LOBECTOMÍA TOTAL PULMONAR SOD </t>
  </si>
  <si>
    <t xml:space="preserve">LOBECTOMIA SEGMENTARIA ( LOBECTOMIA PARCIAL O RESECCION EN CUÑA) SOD </t>
  </si>
  <si>
    <t xml:space="preserve">NEUMONECTOMÍA SIMPLE SOD </t>
  </si>
  <si>
    <t xml:space="preserve">NEUMONECTOMÍA RADICAL SOD </t>
  </si>
  <si>
    <t xml:space="preserve">RECONSTRUCCION DE LA PARED TORACICA CON PROTESIS </t>
  </si>
  <si>
    <t xml:space="preserve">NEUMONECTOMÍA CON DECORTICACION CONCOMITANTE (PLEURONEUMONECTOMIA) SOD </t>
  </si>
  <si>
    <t xml:space="preserve">RESECCIÓN O PLICATURA DE BULAS SOD </t>
  </si>
  <si>
    <t xml:space="preserve">REDUCCIÓN  QUIRURGICA DE VOLUMEN PULMONAR SOD </t>
  </si>
  <si>
    <t xml:space="preserve">NEUMORRAFIA SIMPLE </t>
  </si>
  <si>
    <t xml:space="preserve">E06321 </t>
  </si>
  <si>
    <t xml:space="preserve">SECCIÓN INTRATORÁCICA NERVIO FRÉNICO </t>
  </si>
  <si>
    <t xml:space="preserve">TRASPLANTE UNILATERAL DE PULMON SOD </t>
  </si>
  <si>
    <t xml:space="preserve">TRASPLANTE BILATERAL DE PULMON SOD </t>
  </si>
  <si>
    <t xml:space="preserve">OBTENCIÓN PULMONAR PARA TRANSPLANTE SOD    (185) </t>
  </si>
  <si>
    <t xml:space="preserve">TRANSPLANTE DE PULMON CORAZON SOD </t>
  </si>
  <si>
    <t xml:space="preserve">OBTENCIÓN DE CORAZÓN-PULMON SOD </t>
  </si>
  <si>
    <t xml:space="preserve">DRENAJE DE COLECCIÓN DE ESÓFAGO POR ESOFAGOTOMIA SOD </t>
  </si>
  <si>
    <t xml:space="preserve">ESOFAGOTOMIA CERVICAL CON MIOTOMIA SOD </t>
  </si>
  <si>
    <t xml:space="preserve">ESOFAGOTOMIA TRANSTORACICA CON MIOTOMIA SOD </t>
  </si>
  <si>
    <t xml:space="preserve">ESOFAGOTOMIA CON MIOTOMIA EN ESPIRAL SOD </t>
  </si>
  <si>
    <t xml:space="preserve">ESOFAGOSTOMÍA CON  MIOTOMIA CERVICAL SOD </t>
  </si>
  <si>
    <t xml:space="preserve">ANASTOMOSIS  DE ESOFAGO  VIA INTRATORACICA Y/O CERVICAL SOD </t>
  </si>
  <si>
    <t xml:space="preserve">CIERRE DE ESOFAGOSTOMIA SOD </t>
  </si>
  <si>
    <t xml:space="preserve">EXTRACCIÓN DE CUERPO EXTRAÑO O LESIÓN LOCALIZADA EN ESÓFAGO CON REPARO PRIMARIO, VIA CERVICAL </t>
  </si>
  <si>
    <t xml:space="preserve">EXTRACCIÓN DE CUERPO EXTRAÑO O LESIÓN LOCALIZADA EN ESÓFAGO CON REPARO PRIMARIO, VIA TRANSTORACICA </t>
  </si>
  <si>
    <t xml:space="preserve">DIVERTICULECTOMÍA DE ESÓFAGO VIA CERVICAL  </t>
  </si>
  <si>
    <t xml:space="preserve">DIVERTICULECTOMÍA DE ESÓFAGO VIA TRANSTORACICA  </t>
  </si>
  <si>
    <t xml:space="preserve">RESECCIÓN DE TUMOR DE ESÓFAGO  VIA  CERVICAL </t>
  </si>
  <si>
    <t xml:space="preserve">RESECCIÓN DE TUMOR  DE ESÓFAGO  POR TORACOTOMIA </t>
  </si>
  <si>
    <t xml:space="preserve">RESECCIÓN DE TUMOR DE ESÓFAGO  VIA ABDOMINAL </t>
  </si>
  <si>
    <t xml:space="preserve">DIVERTICULOPEXIA DE LA HIPOFARINGE SOD </t>
  </si>
  <si>
    <t xml:space="preserve">ESOFAGECTOMIA PARCIAL SOD    (191) </t>
  </si>
  <si>
    <t xml:space="preserve">ESOFAGECTOMÍA TOTAL SOD    (191) (202) </t>
  </si>
  <si>
    <t xml:space="preserve">RECONSTRUCCION ESOFAGICA INTRATORACICA CON INTERPOSICION DE COLON VIA TORACOABDOMINAL Y CERVICAL </t>
  </si>
  <si>
    <t xml:space="preserve">RECONSTRUCCION ESOFAGICA INTRATORACICA CON INTERPOSICION DE COLON VIA ABDOMINAL Y CERVICAL </t>
  </si>
  <si>
    <t xml:space="preserve">RECONSTRUCCION ESOFAGICA ANTE -ESTERNAL CON  INTERPOSICION DE COLON </t>
  </si>
  <si>
    <t xml:space="preserve">RECONSTRUCCION ESOFAGICA ANTE -ESTERNAL CON INTERPOSICION DE INTESTINO DELGADO </t>
  </si>
  <si>
    <t xml:space="preserve">RECONSTRUCCION ESOFAGICA ANTE -ESTERNAL CON OTRA INTERPOSICION NCOC ** </t>
  </si>
  <si>
    <t xml:space="preserve">ANASTOMOSIS ESOFAGICA VIA  INTRATORACICA Y/O CERVICAL CON INTERPOSICION DEL INTESTINO DELGADO SOD </t>
  </si>
  <si>
    <t xml:space="preserve">ESOFAGOESOFAGOSTOMIA VIA INTRATORACICA Y/O CERVICAL SOD </t>
  </si>
  <si>
    <t xml:space="preserve">ESOFAGOGASTRECTOMIA SOD </t>
  </si>
  <si>
    <t xml:space="preserve">CIERRE DE FÍSTULA TRAQUEOESOFAGICA CON ANASTOMOSIS ESOFÁGICA E INTERPOSICION DE TEJIDO MEDIASTINAL </t>
  </si>
  <si>
    <t xml:space="preserve">ESOFAGORRAFIA POR CERVICOTOMIA </t>
  </si>
  <si>
    <t xml:space="preserve">ESOFAGORRAFIA POR TORACOTOMIA </t>
  </si>
  <si>
    <t xml:space="preserve">LIGADURA DE VARICES ESOFAGICAS VIA TRANSTORACICA </t>
  </si>
  <si>
    <t xml:space="preserve">LIGADURA DE VARICES ESOFAGICAS POR TRANSECCION GASTRICA </t>
  </si>
  <si>
    <t xml:space="preserve">ESOFAGOCARDIO MIOTOMIA ABDOMINAL O TORACICA [HELLER] VIA ABIERTA </t>
  </si>
  <si>
    <t xml:space="preserve">REPARACION DE ESTENOSIS ESOFAGICA SOD </t>
  </si>
  <si>
    <t xml:space="preserve">HERNIORRAFIA INGUINAL DIRECTA SOD   (84) </t>
  </si>
  <si>
    <t xml:space="preserve">HERNIORRAFIA INGUINAL INDIRECTA SOD    (84) </t>
  </si>
  <si>
    <t xml:space="preserve">HERNIORRAFIA INGUINAL ENCARCELADA SOD    (84) </t>
  </si>
  <si>
    <t xml:space="preserve">HERNIORRAFIA INGUINAL CON INJERTO O  PROTESIS SOD </t>
  </si>
  <si>
    <t xml:space="preserve">REPARACION BILATERAL DE HERNIA INGUINAL DIRECTA SOD    (84) </t>
  </si>
  <si>
    <t xml:space="preserve">REPARACION BILATERAL DE HERNIA INGUINAL INDIRECTA SOD    (84) </t>
  </si>
  <si>
    <t xml:space="preserve">REPARACION BILATERAL DE HERNIA INGUINAL CON  UNA PROTESIS SOD </t>
  </si>
  <si>
    <t xml:space="preserve">REPARACION BILATERAL DE HERNIA INGUINAL CON DOS PROTESIS SOD </t>
  </si>
  <si>
    <t xml:space="preserve">HERNIORRAFIA INGUINAL REPRODUCIDA SOD    (84) </t>
  </si>
  <si>
    <t xml:space="preserve">HERNIORRAFIA FEMORAL O CRURAL ENCARCELADA SOD    (84) </t>
  </si>
  <si>
    <t xml:space="preserve">HERNIORRAFIA FEMORAL O CRURAL POR DESLIZAMIENTO SOD    (84) </t>
  </si>
  <si>
    <t xml:space="preserve">REPARACION BILATERAL DE HERNIA CRURAL CON INJERTO O PROTESIS SOD </t>
  </si>
  <si>
    <t xml:space="preserve">HERNIORRAFIA BILATERAL FEMORAL O CRURAL REPRODUCIDA SOD    (84) </t>
  </si>
  <si>
    <t xml:space="preserve">HERNIORRAFIA EPIGÁSTRICA SOD    (84) </t>
  </si>
  <si>
    <t xml:space="preserve">HERNIORRAFIA EPIGÁSTRICA REPRODUCIDA    (84) </t>
  </si>
  <si>
    <t xml:space="preserve">HERNIORRAFIA EPIGÁSTRICA  CON PROTESIS    (84) </t>
  </si>
  <si>
    <t xml:space="preserve">HERNIORRAFIA UMBILICAL SOD    (84) </t>
  </si>
  <si>
    <t xml:space="preserve">HERNIORRAFIA UMBILICAL REPRODUCIDA SOD    (84) </t>
  </si>
  <si>
    <t xml:space="preserve">HERNIORRAFIA UMBILICAL CON PROTESIS SOD </t>
  </si>
  <si>
    <t xml:space="preserve">REPARACION DE HERNIA INCISIONAL (EVENTRACION) SOD    (84) </t>
  </si>
  <si>
    <t xml:space="preserve">ESCISIÓN DE LESION AMPLIA EN LA PARED ABDOMINAL CON PROTESIS </t>
  </si>
  <si>
    <t xml:space="preserve">EVENTRORRAFIA SOD </t>
  </si>
  <si>
    <t xml:space="preserve">EVENTRORRAFIA CON COLOCACION DE MALLA </t>
  </si>
  <si>
    <t xml:space="preserve">HERNIORRAFIA ISQUIÁTICA SOD    (84) </t>
  </si>
  <si>
    <t xml:space="preserve">HERNIORRAFIA ISQUIORRECTAL SOD    (84) </t>
  </si>
  <si>
    <t xml:space="preserve">HERNIORRAFIA LUMBAR SOD    (84) </t>
  </si>
  <si>
    <t xml:space="preserve">HERNIORRAFIA OBTURADORA SOD    (84) </t>
  </si>
  <si>
    <t xml:space="preserve">REPARACION DE HERNIA DIAFRAGMATICA VIA ABDOMINAL SOD    (84) </t>
  </si>
  <si>
    <t xml:space="preserve">REPARACION DE HERNIA DIAFRAGMATICA VIA TORACICA SOD    (84) </t>
  </si>
  <si>
    <t xml:space="preserve">REPARACION DE HERNIA DIAFRAGMATICA VIA TORACOABDOMINAL SOD    (84) </t>
  </si>
  <si>
    <t xml:space="preserve">SUTURA DE LACERACION DIAFRAGMÁTICA VIA  TRANSTORACICA </t>
  </si>
  <si>
    <t xml:space="preserve">SUTURA DE LACERACION DIAFRAGMÁTICA VÍA ABDOMINAL POR LAPAROTOMÍA </t>
  </si>
  <si>
    <t xml:space="preserve">PLICATURA DE DIAFRAGMA POR EVENTRACIÓN SOD </t>
  </si>
  <si>
    <t xml:space="preserve">EXPLORACION DE AORTA ABDOMINAL SOD </t>
  </si>
  <si>
    <t xml:space="preserve">EXPLORACION DE ARTERIAS ABDOMINALES,  UNA O MAS </t>
  </si>
  <si>
    <t xml:space="preserve">EXPLORACION DE VENAS ABDOMINALES SOD </t>
  </si>
  <si>
    <t xml:space="preserve">LAPAROTOMIA EXPLORATORIA SOD </t>
  </si>
  <si>
    <t xml:space="preserve">EXPLORACIÓN DE TEJIDO PERIVESICAL </t>
  </si>
  <si>
    <t xml:space="preserve">DRENAJE DE COLECCIÓN  EN PARED ABDOMINAL SOD </t>
  </si>
  <si>
    <t xml:space="preserve">ESCISIÓN DE TUMOR BENIGNO EN LA PARED ABDOMINAL SOD </t>
  </si>
  <si>
    <t xml:space="preserve">RESECCION DE TUMOR MALIGNO DE LA PARED ABDOMINAL SOD </t>
  </si>
  <si>
    <t xml:space="preserve">NUEVO CIERRE DE DISRUPCION POSTOPERATORIA DE PARED ABDOMINAL (EVISCERACION) SOD </t>
  </si>
  <si>
    <t xml:space="preserve">M07124 </t>
  </si>
  <si>
    <t xml:space="preserve">LAPAROTOMÍA PARA HEMOSTASIA Y EVACUACIÓN DE HEMOPERITONEO </t>
  </si>
  <si>
    <t xml:space="preserve">LAVADO PERITONEAL DIAGNOSTICO SOD    (186) </t>
  </si>
  <si>
    <t xml:space="preserve">DRENAJE DE COLECCIÓN  INTRAPERITONEAL(EPIPLOICO, OMENTAL,PERIESPLÉNICO, PERIGÁSTRICO, SUBHEPÁTICO, DE LA FOSA ILÍACA O PLASTRÓN APENDICULAR)  POR LAPAROTOMÍA </t>
  </si>
  <si>
    <t xml:space="preserve">DRENAJE DE COLECCIÓN EXTRAPERITONEAL </t>
  </si>
  <si>
    <t xml:space="preserve">DRENAJE DE COLECCIÓN RETROPERITONEAL </t>
  </si>
  <si>
    <t xml:space="preserve">M07143 </t>
  </si>
  <si>
    <t xml:space="preserve">DRENAJE DE ABSCESO SUBFRÉNICO O SUBDIAFRAGMÁTICO, CUALQUIER VÍA </t>
  </si>
  <si>
    <t xml:space="preserve">M07142 </t>
  </si>
  <si>
    <t xml:space="preserve">DRENAJE PERITONITIS GENERALIZADA </t>
  </si>
  <si>
    <t xml:space="preserve">LAVADO PERITONEAL TERAPEUTICO SOD </t>
  </si>
  <si>
    <t xml:space="preserve">CORRECCIÓN DE ONFALOCELE SOD </t>
  </si>
  <si>
    <t xml:space="preserve">CORRECCIÓN TOTAL DE EVISCERACION PRENATAL ( GASTROSQUISIS) SOD    (158) </t>
  </si>
  <si>
    <t xml:space="preserve">CIERRE DE PIEL CON INCISIONES DE RELAJACION EN ONFALOCELE O GASTROSQUISIS SOD </t>
  </si>
  <si>
    <t xml:space="preserve">RESECCION DE LESION BENIGNA O MALIGNA EN EPIPLON O EN MESENTERIO SOD </t>
  </si>
  <si>
    <t xml:space="preserve">RESECCIÓN DE TUMOR RETROPERITONEAL CON VACIAMIENTO GANGLIONAR </t>
  </si>
  <si>
    <t xml:space="preserve">RESECCIÓN DE TUMOR RETROPERITONEAL CON DISECCION DE ESTRUCTURAS VASCULARES U ORGANOS RETROPERITONEALES  </t>
  </si>
  <si>
    <t xml:space="preserve">ESCISIÓN DE TUMOR RETROPERITONEAL  CON DISECCIÓN DE GRANDES VASOS </t>
  </si>
  <si>
    <t xml:space="preserve">EXTRACCION CUERPO EXTRAÑO INTRAPERITONEAL (O DIU PERDIDO), POR LAPAROTOMIA </t>
  </si>
  <si>
    <t xml:space="preserve">OMENTECTOMÍA PARCIAL </t>
  </si>
  <si>
    <t xml:space="preserve">OMENTECTOMÍA TOTAL </t>
  </si>
  <si>
    <t xml:space="preserve">RESECCION DE QUISTE VITELINO O SENO UMBILICAL SOD </t>
  </si>
  <si>
    <t xml:space="preserve">ONFALECTOMÍA SOD </t>
  </si>
  <si>
    <t xml:space="preserve">PLICATURA DE PERITONEO [NOBLE MODIFICADA] </t>
  </si>
  <si>
    <t xml:space="preserve">LISIS DE ADHERENCIAS PERITONEALES  POR LAPAROTOMIA SOD </t>
  </si>
  <si>
    <t>ENUCLEACION DE LESION HEPATICA</t>
  </si>
  <si>
    <t>DRENAJE Y/O MARSUPIALIZACIÓN DE LESION HEPÁTICA POR LAPAROTOMÍA</t>
  </si>
  <si>
    <t xml:space="preserve">M07210 </t>
  </si>
  <si>
    <t xml:space="preserve">RESECCIÓN DE QUISTE HIDATÍDICO </t>
  </si>
  <si>
    <t xml:space="preserve">RESECCION EN CUÑA DE HIGADO   (81) </t>
  </si>
  <si>
    <t xml:space="preserve">HEPATECTOMÍA DE DOS SEGMENTOS    (81) </t>
  </si>
  <si>
    <t xml:space="preserve">HEPATECTOMÍA DERECHA O IZQUIERDA    (81) </t>
  </si>
  <si>
    <t xml:space="preserve">HEPATECTOMÍA TRISEGMENTARIA    (81) </t>
  </si>
  <si>
    <t xml:space="preserve">HEPATORRAFIA SIMPLE </t>
  </si>
  <si>
    <t xml:space="preserve">HEPATORRAFIA MÚLTIPLE; CON DESBRIDAMIENTO Y HEMOSTASIS </t>
  </si>
  <si>
    <t xml:space="preserve">EXTRACCION DE CUERPO EXTRAÑO INTRAHEPATICO POR INCISION SOD </t>
  </si>
  <si>
    <t xml:space="preserve">OCLUSION, PINZAMIENTO  O LIGADURA DE ARTERIAS ABDOMINALES, UNA O MAS  (SELECTIVAS) </t>
  </si>
  <si>
    <t xml:space="preserve">OCLUSION, PINZAMIENTO  O LIGADURA DE VENAS INTRAABDOMINALES, UNA  O MAS </t>
  </si>
  <si>
    <t xml:space="preserve">DERIVACION PORTO- CAVA </t>
  </si>
  <si>
    <t xml:space="preserve">DERIVACION MESENTERICO- CAVA </t>
  </si>
  <si>
    <t xml:space="preserve">DERIVACION ESPLENO-RENAL </t>
  </si>
  <si>
    <t xml:space="preserve">TRASPLANTE AUXILIAR DE HIGADO SOD </t>
  </si>
  <si>
    <t xml:space="preserve">HEPATECTOMÍA TOTAL ( OBTENCIÓN DE ORGANO) SOD </t>
  </si>
  <si>
    <t xml:space="preserve">HEPATICOTOMÍA O HEPATICOSTOMÍA CON DRENAJE O EXTRACCIÓN DE CÁLCULOS SOD </t>
  </si>
  <si>
    <t xml:space="preserve">INSERCION DE TUBO COLEDOCOHEPATICO PARA DESCOMPRESION SOD </t>
  </si>
  <si>
    <t xml:space="preserve">SUTURA SIMPLE DE COLEDOCO SOD </t>
  </si>
  <si>
    <t xml:space="preserve">COLEDOCOPLASTIA SOD </t>
  </si>
  <si>
    <t xml:space="preserve">DILATACION DEL ESFINTER DE ODDI SOD </t>
  </si>
  <si>
    <t xml:space="preserve">ESFINTEROPLASTIA SOD </t>
  </si>
  <si>
    <t xml:space="preserve">RECONSTRUCCIÓN DE VÍAS BILIARES SOD </t>
  </si>
  <si>
    <t xml:space="preserve">EXPLORACIÓN POR ATRESIA CONGÉNITA DE VÍAS BILIARES </t>
  </si>
  <si>
    <t xml:space="preserve">ESCISIÓN DE LA AMPOLLA DE VATER (AMPULECTOMIA), CON REIMPLANTACION DE COLEDOCO SOD </t>
  </si>
  <si>
    <t xml:space="preserve">ANASTOMOSIS DE VESICULA BILIAR O VIA BILIAR  CON PANCREATOGRAFIA RETROGRADA ENDOSCOPICA (ERP) SOD </t>
  </si>
  <si>
    <t xml:space="preserve">ANASTOMOSIS DE VESICULA BILIAR A CONDUCTOS HEPATICOS SOD </t>
  </si>
  <si>
    <t xml:space="preserve">ANASTOMOSIS DE VESICULA BILIAR A INTESTINO SOD </t>
  </si>
  <si>
    <t xml:space="preserve">ANASTOMOSIS DE VESICULA BILIAR A PANCREAS SOD </t>
  </si>
  <si>
    <t xml:space="preserve">ANASTOMOSIS DE VESICULA BILIAR A ESTOMAGO SOD </t>
  </si>
  <si>
    <t xml:space="preserve">COLEDOCODUODENOSTOMIA SOD </t>
  </si>
  <si>
    <t xml:space="preserve">ANASTOMOSIS DE CONDUCTO HEPATICO A TUBO DIGESTIVO SOD </t>
  </si>
  <si>
    <t xml:space="preserve">EXPLORACION DEL CONDUCTO BILIAR PRINCIPAL PARA EXTRACCION DE CUERPO EXTRAÑO SOD </t>
  </si>
  <si>
    <t xml:space="preserve">RE EXPLORACION  DE VIAS BILIARES SOD </t>
  </si>
  <si>
    <t xml:space="preserve">EXPLORACION DE VIA HEPATO BILIAR COMUN SOD </t>
  </si>
  <si>
    <t xml:space="preserve">REVISION DE ANASTOMOSIS DE LAS VIAS BILIARES SOD </t>
  </si>
  <si>
    <t xml:space="preserve">COLECISTOTOMIA Y COLECISTOSTOMIA CON EXTRACCION DE CALCULOS SOD </t>
  </si>
  <si>
    <t xml:space="preserve">CIERRE DE COLECISTOSTOMIA SOD </t>
  </si>
  <si>
    <t xml:space="preserve">COLECISTECTOMIA POR LAPAROTOMIA </t>
  </si>
  <si>
    <t xml:space="preserve">COLECISTECTOMÍA CON EXPLORACIÓN DE VÍAS BILIARES POR COLEDOCOTOMÍA </t>
  </si>
  <si>
    <t xml:space="preserve">RESECCIÓN DE QUISTES DEL COLÉDOCO CON DERIVACIÓN BILIODIGESTIVA Y VALVULA ANTIARREFLUJO </t>
  </si>
  <si>
    <t xml:space="preserve">RESECCIÓN DE TUMOR MALIGNO DE VÍAS BILIARES BILIOENTERICAS PROXIMALES SOD </t>
  </si>
  <si>
    <t xml:space="preserve">COLECISTECTOMÍA POR MINILAPAROTOMÍA SUBXIFOIDEA </t>
  </si>
  <si>
    <t xml:space="preserve">DRENAJE DE ABSCESO DE PÁNCREAS SOD </t>
  </si>
  <si>
    <t xml:space="preserve">MARSUPIALIZACIÓN ABDOMINAL POR PANCREATITIS </t>
  </si>
  <si>
    <t xml:space="preserve">PANCREATECTOMÍA DISTAL CON  ESPLENECTOMÍA </t>
  </si>
  <si>
    <t xml:space="preserve">PANCREATECTOMÍA SUBTOTAL  [OPERACIÓN DE CHILD] SOD </t>
  </si>
  <si>
    <t xml:space="preserve">PANCREATECTOMIA PROXIMAL SOD </t>
  </si>
  <si>
    <t xml:space="preserve">PANCREATICODUODENECTOMÍA  PROXIMAL [WHIPPLE] SOD </t>
  </si>
  <si>
    <t xml:space="preserve">PANCREATECTOMÍA TOTAL POR NECIDIOBLASTOSIS SOD </t>
  </si>
  <si>
    <t xml:space="preserve">PANCREATICODUODENECTOMÍA TOTAL SOD </t>
  </si>
  <si>
    <t xml:space="preserve">RESECCIÓN DE LESIÓN O TEJIDO DE PÁNCREAS SOD    (204) </t>
  </si>
  <si>
    <t xml:space="preserve">FISTULECTOMIA DE PANCREAS </t>
  </si>
  <si>
    <t xml:space="preserve">SUTURA SIMPLE DE PANCREAS </t>
  </si>
  <si>
    <t xml:space="preserve">MARSUPIALIZACION DE QUISTE DEL PANCREAS SOD </t>
  </si>
  <si>
    <t xml:space="preserve">EXTRACCION DE CUERPO EXTRAÑO DE PANCREAS SOD </t>
  </si>
  <si>
    <t xml:space="preserve">DRENAJE INTERNO DE QUISTE PANCREATICO POR CISTOGASTROSTOMIA ABIERTA SOD </t>
  </si>
  <si>
    <t xml:space="preserve">ANASTOMOSIS DEL PÁNCREAS POR LAPAROTOMÍA    (83) </t>
  </si>
  <si>
    <t xml:space="preserve">PANCREATO-YEYUNOSTOMÍA TÉRMINO LATERAL (OPERACIÓN DE PUESTOW)    (83) </t>
  </si>
  <si>
    <t xml:space="preserve">HOMOTRASPLANTE DE PANCREAS SOD </t>
  </si>
  <si>
    <t xml:space="preserve">HETEROTRASPLANTE DE PANCREAS SOD </t>
  </si>
  <si>
    <t xml:space="preserve">PANCREATECTOMÍA TOTAL (OBTENCIÓN DEL ÓRGANO) SOD </t>
  </si>
  <si>
    <t xml:space="preserve">EXPLORACION DE AREA SUPRARENAL SOD </t>
  </si>
  <si>
    <t xml:space="preserve">SUPRARRENALECTOMÍA (ADRENALECTOMÍA) UNILATERAL SOD </t>
  </si>
  <si>
    <t xml:space="preserve">SUPRARRENALECTOMÍA (ADRENALECTOMÍA), PARCIAL SOD </t>
  </si>
  <si>
    <t xml:space="preserve">DRENAJE DE GLANDULA SUPRARRENAL SOD </t>
  </si>
  <si>
    <t xml:space="preserve">ESCISION DE LESION EN GLANDULA SUPRARRENAL SOD    (206) </t>
  </si>
  <si>
    <t xml:space="preserve">TOMA DE INJERTO (SUPRARRENALECTOMÍA) PARA IMPLANTE (PARKINSONISMO) </t>
  </si>
  <si>
    <t xml:space="preserve">ESCISION DE LESION O TEJIDO DE BAZO SOD </t>
  </si>
  <si>
    <t xml:space="preserve">ESPLENECTOMIA PARCIAL SOD </t>
  </si>
  <si>
    <t xml:space="preserve">ESCISIÓN DE BAZO ACCESORIO SOD </t>
  </si>
  <si>
    <t xml:space="preserve">ESPLENECTOMIA TOTAL SOD </t>
  </si>
  <si>
    <t xml:space="preserve">ESPLENORRAFIA SOD    (369) </t>
  </si>
  <si>
    <t xml:space="preserve">EXTRACCION  DE CUERPO EXTRAÑO DEL BAZO SOD </t>
  </si>
  <si>
    <t xml:space="preserve">EXTRACCION DE CUERPO EXTRAÑO MULTIPLE ( BEZOARD ) POR GASTROTOMIA </t>
  </si>
  <si>
    <t xml:space="preserve">GASTROSTOMÍA  POR LAPAROTOMÍA SOD </t>
  </si>
  <si>
    <t xml:space="preserve">CIERRE DE GASTROSTOMÍA SOD </t>
  </si>
  <si>
    <t xml:space="preserve">GASTRECTOMÍA PARCIAL, CON RECONSTRUCCIÓN CON O SIN VAGOTOMÍA SOD </t>
  </si>
  <si>
    <t xml:space="preserve">GASTRECTOMÍA SUBTOTAL RADICAL SOD </t>
  </si>
  <si>
    <t xml:space="preserve">GASTRECTOMIA TOTAL CON INTERPOSICION INTESTINAL SOD </t>
  </si>
  <si>
    <t xml:space="preserve">REANASTOMOSIS DEL  ESTÓMAGO POR DESHISCENCIA DE LA SUTURA SOD    (207) </t>
  </si>
  <si>
    <t xml:space="preserve">REINTERVENCION DE ANASTOMOSIS INTESTINAL SOD    (207) </t>
  </si>
  <si>
    <t xml:space="preserve">SUTURA DE DESGARRO O HERIDA DE ESTOMAGO (GASTRORRAFIA) SOD   (17) </t>
  </si>
  <si>
    <t xml:space="preserve">SUTURA DE ÚLCERA PERFORADA CON VAGOTOMIA Y EPIPLOPLASTIA SOD   (18) </t>
  </si>
  <si>
    <t xml:space="preserve">SUTURA DE ULCERA GASTRICA SOD    (18) </t>
  </si>
  <si>
    <t xml:space="preserve">SUTURA DE ULCERA DUODENAL SOD    (18) </t>
  </si>
  <si>
    <t xml:space="preserve">ESOFAGOGASTROPLASTIA SOD </t>
  </si>
  <si>
    <t xml:space="preserve">CIRUGIA ANTIRREFLUJO GASTROESOEFAGICO CON RECONSTRUCCIÓN DEL ESFINTER ESOFÁGICO INFERIOR POR VIA ABDOMINAL </t>
  </si>
  <si>
    <t xml:space="preserve">REINTERVENCIÓN EN ANTIRREFLUJO GASTRESOFAGICO CON RECONSTRUCCIÓN DEL ESFINTER ESOFÁGICO INFERIOR. </t>
  </si>
  <si>
    <t xml:space="preserve">CIRUGIA ANTIRREFLUJO GASTROESOFAGICO CON RECONSTRUCCIÓN DEL ESFINTER ESOFÁGICO POR VIA INFERIOR TRANSTORACICA </t>
  </si>
  <si>
    <t xml:space="preserve">PILOROMIOTOMIA SOD </t>
  </si>
  <si>
    <t xml:space="preserve">PILOROPLASTIA-PILORECTOMÍA ANTERIOR SOD    (208) </t>
  </si>
  <si>
    <t xml:space="preserve">DILATACION DE PILORO MEDIANTE INCISION SOD </t>
  </si>
  <si>
    <t xml:space="preserve">LIGADURA DE VARICES GASTRICAS VIA ABIERTA SOD </t>
  </si>
  <si>
    <t xml:space="preserve">VAGOTOMÍA  TRONCULAR Y PILOROPLASTIA SOD </t>
  </si>
  <si>
    <t xml:space="preserve">VAGOTOMÍA SELECTIVA O SUPRASELECTIVA SOD </t>
  </si>
  <si>
    <t xml:space="preserve">ESOFAGOGASTROSTOMIA VIA  INTRATORACICA Y/O CERVICAL SOD </t>
  </si>
  <si>
    <t xml:space="preserve">ESOFAGOPLASTIA CON ASCENSO DE ESTOMAGO SOD </t>
  </si>
  <si>
    <t xml:space="preserve">GASTRODUODENOSTOMÍA SOD </t>
  </si>
  <si>
    <t xml:space="preserve">GASTROYEYUNOSTOMÍA SOD </t>
  </si>
  <si>
    <t xml:space="preserve">GASTROENTEROANASTOMOSIS DERIVATIVA (DUODENO O YEYUNO) CON EXCLUSIÓN PILORICA SOD </t>
  </si>
  <si>
    <t xml:space="preserve">DERIVACION GASTROINTESTINAL EN Y DE ROUX SOD </t>
  </si>
  <si>
    <t xml:space="preserve">DERIVACION GASTRICA PROXIMAL SOD </t>
  </si>
  <si>
    <t xml:space="preserve">FISTULECTOMIA TORACICOABDOMINAL </t>
  </si>
  <si>
    <t xml:space="preserve">FISTULECTOMIA TORACICOGASTRICA </t>
  </si>
  <si>
    <t xml:space="preserve">FISTULECTOMIA TORACICOINTESTINAL </t>
  </si>
  <si>
    <t xml:space="preserve">M07661 </t>
  </si>
  <si>
    <t xml:space="preserve">CIERRE DE FÍSTULA DE GASTROYEYUNOSTOMÍA </t>
  </si>
  <si>
    <t xml:space="preserve">CIERRE DE OTRA FISTULA GASTRICA SOD </t>
  </si>
  <si>
    <t xml:space="preserve">MANIPULACION INTRAOPERATORIA DE ESTÓMAGO (REDUCCIÓN DE VÓLVULO ) SOD </t>
  </si>
  <si>
    <t xml:space="preserve">EXTRACCION DE CUERPO EXTRAÑO INTESTINAL POR ENTEROTOMIA </t>
  </si>
  <si>
    <t xml:space="preserve">DUODENOSTOMÍA </t>
  </si>
  <si>
    <t xml:space="preserve">YEYUNOSTOMIA </t>
  </si>
  <si>
    <t xml:space="preserve">EXTERIORIZACION DE INTESTINO GRUESO- CECOSTOMIA, COLOSTOMIA EN ASA O SIGMOIDOSTOMIA </t>
  </si>
  <si>
    <t xml:space="preserve">COLOSTOMIA TEMPORAL SOD </t>
  </si>
  <si>
    <t xml:space="preserve">COLOSTOMIA PERMANENTE SOD </t>
  </si>
  <si>
    <t xml:space="preserve">ILEOSTOMÍA CONTINENTE SOD </t>
  </si>
  <si>
    <t xml:space="preserve">APERTURA RETARDADA DE ILEOSTOMIA SOD </t>
  </si>
  <si>
    <t xml:space="preserve">APERTURA RETARDADA DE OTRA ENTEROSTOMIA SOD </t>
  </si>
  <si>
    <t xml:space="preserve">REMODELACIÓN DE ENTEROSTOMÍA </t>
  </si>
  <si>
    <t xml:space="preserve">RESECCIÓN INTESTINAL DE DIVERTICULOS </t>
  </si>
  <si>
    <t xml:space="preserve">RESECCIÓN INTESTINAL DE TUMOR </t>
  </si>
  <si>
    <t xml:space="preserve">RESECCION DE LESION O TEJIDO DE INTESTINO GRUESO SOD </t>
  </si>
  <si>
    <t xml:space="preserve">BAYPASS O DERIVACION O PUENTE DUODENAL PARA REFLUJO DUODENOGÁSTRICO SOD </t>
  </si>
  <si>
    <t xml:space="preserve">DUODENECTOMIA </t>
  </si>
  <si>
    <t xml:space="preserve">YEYUNECTOMIA </t>
  </si>
  <si>
    <t xml:space="preserve">ILECTOMIA </t>
  </si>
  <si>
    <t xml:space="preserve">RESECCION TOTAL DE INTESTINO DELGADO SOD </t>
  </si>
  <si>
    <t xml:space="preserve">RESECCIÓN  INTESTINAL CONDUCTO ONFALOMESENTERICO SOD </t>
  </si>
  <si>
    <t xml:space="preserve">ANASTOMOSIS DE INTESTINO DELGADO A INTESTINO DELGADO SOD </t>
  </si>
  <si>
    <t xml:space="preserve">ANASTOMOSIS DE INTESTINO DELGADO AL MUÑON RECTAL SOD </t>
  </si>
  <si>
    <t xml:space="preserve">ANASTOMOSIS DE INTESTINO GRUESO A INTESTINO GRUESO SOD </t>
  </si>
  <si>
    <t xml:space="preserve">RESECCION DE SEGMENTO EXTERIORIZADO DE INTESTINO DELGADO SOD </t>
  </si>
  <si>
    <t xml:space="preserve">RESECCION DE SEGMENTO EXTERIORIZADO DE INTESTINO GRUESO SOD </t>
  </si>
  <si>
    <t xml:space="preserve">RESECCION INTESTINALY DE QUISTE POR PERITONITIS MECONIAL </t>
  </si>
  <si>
    <t xml:space="preserve">RESECCION DE DUPLICCION INTESTINAL </t>
  </si>
  <si>
    <t xml:space="preserve">ANASTOMOSIS ILEO-COLICA LATEROLATERAL POR AGANGLIOSIS </t>
  </si>
  <si>
    <t xml:space="preserve">CECECTOMIA SOD </t>
  </si>
  <si>
    <t xml:space="preserve">HEMICOLECTOMIA DERECHA SOD </t>
  </si>
  <si>
    <t xml:space="preserve">RESECCION DE COLON TRANSVERSO SOD </t>
  </si>
  <si>
    <t xml:space="preserve">HEMICOLECTOMIA IZQUIERDA SOD </t>
  </si>
  <si>
    <t xml:space="preserve">SIGMOIDECTOMIA SOD </t>
  </si>
  <si>
    <t xml:space="preserve">COLECTOMÍA PARCIAL CON COLOSTOMIA Y CIERRE DE SEGMENTO DISTAL  [HARTMAN] SOD </t>
  </si>
  <si>
    <t xml:space="preserve">COLECTOMÍA PARCIAL  CON COLOSTOMIA O ILEOSTOMÍA Y FÍSTULA MUCOSA </t>
  </si>
  <si>
    <t xml:space="preserve">COLECTOMÍA TOTAL CON ILEOSTOMÍA Y PROTECTOMÍA SOD </t>
  </si>
  <si>
    <t xml:space="preserve">COLECTOMÍA TOTAL  CON RESECCIÓN DE ILEOTERMINAL SOD </t>
  </si>
  <si>
    <t xml:space="preserve">COLECTOMÍA TOTAL CON ANASTOMOSIS PÉLVICA SOD </t>
  </si>
  <si>
    <t xml:space="preserve">COLECTOMÍA TOTAL MÁS RESERVORIO SOD </t>
  </si>
  <si>
    <t xml:space="preserve">ANASTOMOSIS DE ILEO A COLON TRANVERSO </t>
  </si>
  <si>
    <t>ANASTOMOSIS DE INTESTINO DELGADO AL ANO, CON FORMACION DE RESERVORIO (EN "J", " H" O "S")</t>
  </si>
  <si>
    <t xml:space="preserve">APENDICECTOMÍA SOD </t>
  </si>
  <si>
    <t xml:space="preserve">APENDICECTOMÍA POR PERFORACIÓN, CON DRENAJE DE ABCESO, LIBERACIÓN DE PLASTRÓN Y/O DRENAJE DE PERITONITIS LOCALIZADA SOD </t>
  </si>
  <si>
    <t xml:space="preserve">APENDICECTOMÍA CON DRENAJE DE PERITONITIS GENERALIZADA SOD </t>
  </si>
  <si>
    <t xml:space="preserve">SUTURA DE HERIDA DE DUODENO SOD </t>
  </si>
  <si>
    <t xml:space="preserve">SUTURA DE HERIDA DE INTESTINO GRUESO SOD </t>
  </si>
  <si>
    <t xml:space="preserve">ENTERORRAFIA (UNA O MAS) </t>
  </si>
  <si>
    <t xml:space="preserve">CIERRE DE ESTOMA DE INTESTINO DELGADO SOD </t>
  </si>
  <si>
    <t xml:space="preserve">CIERRE DE ESTOMA DE INTESTINO GRUESO SOD </t>
  </si>
  <si>
    <t xml:space="preserve">CIERRE DE PROCTOSTOMIA SOD </t>
  </si>
  <si>
    <t xml:space="preserve">CIERRE DE ESTOMA DE INTESTINO DELGADO POR LAPAROTOMIA </t>
  </si>
  <si>
    <t xml:space="preserve">CIERRE DE ESTOMA DE INTESTINO GRUESO POR LAPAROTOMIA </t>
  </si>
  <si>
    <t xml:space="preserve">CIERRE DE FISTULA DE DUODENO SOD </t>
  </si>
  <si>
    <t xml:space="preserve">CIERRE DE FISTULA DE INTESTINO DELGADO, SALVO DUODENO SOD </t>
  </si>
  <si>
    <t xml:space="preserve">CIERRE DE FÍSTULA  ENTEROCÓLICA ( UNA O MAS) </t>
  </si>
  <si>
    <t xml:space="preserve">FISTULECTOMIA RECTO-VESICAL O RECTO-VESICO-VAGINAL    (370) </t>
  </si>
  <si>
    <t xml:space="preserve">CIERRE DE FÍSTULA ENTEROCUTÁNEA SOD </t>
  </si>
  <si>
    <t xml:space="preserve">REDUCCIÓN INTESTINAL  SIN RESECCIÓN INTESTINAL POR LAPAROTOMÍA </t>
  </si>
  <si>
    <t xml:space="preserve">REDUCCIÓN INTESTINAL CON RESECCIÓN INTESTINAL POR LAPAROTOMÍA </t>
  </si>
  <si>
    <t xml:space="preserve">CORRECCIÓN DE ATRESIA DE INTESTINO CON PLASTIA PROXIMAL </t>
  </si>
  <si>
    <t xml:space="preserve">CORRECCIÓN DE ATRESIA DE COLON </t>
  </si>
  <si>
    <t xml:space="preserve">CORRECCION DE MALROTACION INTESTINAL SOD </t>
  </si>
  <si>
    <t xml:space="preserve">LIBERACIÓN DE ADHERENCIAS O BRIDAS EN INTESTINO POR LAPAROTOMIA </t>
  </si>
  <si>
    <t xml:space="preserve">LIBERACIÓN O LISIS DE ADHERENCIAS PERIVESICALES SOD </t>
  </si>
  <si>
    <t xml:space="preserve">M07761 </t>
  </si>
  <si>
    <t xml:space="preserve">DESINVAGINACIÓN INTESTINAL </t>
  </si>
  <si>
    <t xml:space="preserve">RESECCION SEGMENTARIA MULTIPLE DE INTESTINO DELGADO SOD </t>
  </si>
  <si>
    <t xml:space="preserve">PLICATURA INTESTINAL [OPERACIÓN DE NOBLE] SOD </t>
  </si>
  <si>
    <t xml:space="preserve">CORRECCIÓN DE ATRESIA DE DUODENO,YEYUNO E ILEON </t>
  </si>
  <si>
    <t xml:space="preserve">CORRECCIÓN DE ATRESIAS INTESTINALES MULTIPLES NCOC </t>
  </si>
  <si>
    <t xml:space="preserve">TRASPLANTE AUTOLOGO DE MEDULA OSEA SOD   (19) </t>
  </si>
  <si>
    <t xml:space="preserve">TRANSPLANTE ALOGENICO DE MEDULA OSEA CON PURIFICACION SOD    (19) </t>
  </si>
  <si>
    <t xml:space="preserve">TRASPLANTE ALOGENICO DE MEDULA OSEA SIN PURIFICACION SOD    (19) </t>
  </si>
  <si>
    <t xml:space="preserve">TRASPLANTE AUTOLOGO DE CELULAS MADRES HEMATOPOYETICAS SOD    (19) </t>
  </si>
  <si>
    <t xml:space="preserve">DRENAJE DE COLECCION RECTAL </t>
  </si>
  <si>
    <t xml:space="preserve">DRENAJE DE COLECCION PERIRRECTAL, RETRORECTAL O PÉLVICA </t>
  </si>
  <si>
    <t xml:space="preserve">EXTRACCIÓN DE CUERPO EXTRAÑO EN RECTO  POR VÍA RECTAL ABIERTA </t>
  </si>
  <si>
    <t xml:space="preserve">EXTRACCIÓN DE CUERPO EXTRAÑO EN RECTO  POR VÍA ABDOMINAL </t>
  </si>
  <si>
    <t xml:space="preserve">EXTRACCION DIGITAL O MANUAL DE HECES IMPACTADAS SOD </t>
  </si>
  <si>
    <t xml:space="preserve">ABLACION DE LESION O TEJIDO RECTAL POR DIATERMIA, CRIO O ELECTROCOAGULACION SOD </t>
  </si>
  <si>
    <t xml:space="preserve">ESCISION DE LA MUCOSA RECTAL SOD    (209) </t>
  </si>
  <si>
    <t xml:space="preserve">FISTULECTOMÍA RECTO-VAGINAL CON COLOSTOMÍA </t>
  </si>
  <si>
    <t xml:space="preserve">FISTULECTOMÍA RECTO-VESICAL CON COLOSTOMÍA </t>
  </si>
  <si>
    <t xml:space="preserve">FISTULECTOMÍA RECTO-URETRAL CON COLOSTOMÍA. </t>
  </si>
  <si>
    <t xml:space="preserve">REPARACION DE FISTULA PERIRRECTAL SOD </t>
  </si>
  <si>
    <t xml:space="preserve">MIOMECTOMÍA ANO-RECTAL SOD </t>
  </si>
  <si>
    <t xml:space="preserve">RESECCION ANTERIOR DE RECTO CON COLOSTOMIA SIMULTANEA SOD </t>
  </si>
  <si>
    <t xml:space="preserve">RESECCION POSTERIOR DE RECTO SOD </t>
  </si>
  <si>
    <t xml:space="preserve">RESECCION DE MUÑON RECTAL POST- DUHAMEL SOD </t>
  </si>
  <si>
    <t xml:space="preserve">PROCTOSIGMOIDECTOMÍA CON COLOSTOMÍA CON ABORDAJE PERINEAL </t>
  </si>
  <si>
    <t xml:space="preserve">PROTECTOMIA PARCIAL,VIA TRANS-SACRA [KRASKE] SOD </t>
  </si>
  <si>
    <t xml:space="preserve">PROCTECTOMÍA CON DESCENSO ABDOMINO-PERINEAL SOD </t>
  </si>
  <si>
    <t xml:space="preserve">RESECCIÓN DE TUMOR RECTAL POR VÍA TRANS-ANAL SOD </t>
  </si>
  <si>
    <t xml:space="preserve">RESECCIÓN DE TUMOR RECTAL POR PROCTECTOMÍA TRANS-SACRA O TRANSCOCCÍGEA </t>
  </si>
  <si>
    <t xml:space="preserve">PROTECTOMIA COMPLETA SOD </t>
  </si>
  <si>
    <t xml:space="preserve">CORRECCIÓN DE PROLAPSO POR RESECCIÓN DE PROCIDENCIA RECTAL CON ANASTOMOSIS, VÍA PERINEAL </t>
  </si>
  <si>
    <t xml:space="preserve"> PROCTOPEXIA ABDOMINAL SOD </t>
  </si>
  <si>
    <t xml:space="preserve">PROCTOSIGMOIDOPEXIA </t>
  </si>
  <si>
    <t xml:space="preserve">RESECCION RECTO CON RECONSTRUCCION TIPO PULL-THROUGH SOD </t>
  </si>
  <si>
    <t xml:space="preserve">PROCTOTOMIA  POR VIA ABDOMINAL O PERINEAL SOD </t>
  </si>
  <si>
    <t xml:space="preserve">REPARACION DE LESION OBSTETRICA ANTIGUA DE RECTO </t>
  </si>
  <si>
    <t xml:space="preserve">SUTURA DE LACERACION DE RECTO (PROCTORRAFIA) SOD </t>
  </si>
  <si>
    <t xml:space="preserve">CORRECCIÓN DE LA ESTENOSIS RECTAL VÍA SAGITAL POSTERIOR </t>
  </si>
  <si>
    <t xml:space="preserve">REPARACION  DE LA ESTENOSIS RECTAL CON RESECCIÓN DE ANILLO RECTAL </t>
  </si>
  <si>
    <t xml:space="preserve">INCISION DE ESTENOSIS RECTAL SOD </t>
  </si>
  <si>
    <t xml:space="preserve">DESCENSO RECTAL VÍA SAGITAL POSTERIOR </t>
  </si>
  <si>
    <t xml:space="preserve">DESCENSO RECTAL VÍA  ANTERIOR Y POSTERIOR </t>
  </si>
  <si>
    <t xml:space="preserve">DESCENSO RECTAL ABDOMINOPERINEAL POR AGANGLIOSIS </t>
  </si>
  <si>
    <t xml:space="preserve">DRENAJE DE ABSCESO ISQUIORRECTAL SOD </t>
  </si>
  <si>
    <t xml:space="preserve">DRENAJE DE ABSCESO PERIANAL SOD </t>
  </si>
  <si>
    <t xml:space="preserve">ESFINTEROTOMIA ANAL LATERAL SOD </t>
  </si>
  <si>
    <t xml:space="preserve">ESFINTEROTOMIA ANAL POSTERIOR SOD </t>
  </si>
  <si>
    <t xml:space="preserve">FISTULOTOMIA ANAL SOD </t>
  </si>
  <si>
    <t xml:space="preserve">ESCISION DE LESION O  TEJIDO PERIANAL SOD </t>
  </si>
  <si>
    <t xml:space="preserve">FISTULECTOMÍA  ANAL Y/O PERIANAL SOD </t>
  </si>
  <si>
    <t xml:space="preserve">RESECCIÓN DE FISURA ANAL (FISURECTOMÍA) SOD   (20) </t>
  </si>
  <si>
    <t xml:space="preserve">ABLACION  DE LESIÓN DE ANO POR DIATERMIA, CRIO O ELECTROCOAGULACION SOD </t>
  </si>
  <si>
    <t xml:space="preserve">ESCISION DE HEMORROIDES EXTERNAS </t>
  </si>
  <si>
    <t xml:space="preserve">ESCISION DE HEMORROIDES INTERNAS   (20) </t>
  </si>
  <si>
    <t xml:space="preserve">EVACUACION DE HEMORROIDES TROMBOSADAS SOD </t>
  </si>
  <si>
    <t xml:space="preserve">SUTURA DE LACERACION O DESGARRO DE ANO SOD   (80) </t>
  </si>
  <si>
    <t xml:space="preserve">CONTROL DE HEMORRAGIA (POSOPERATORIA) DE ANO SOD </t>
  </si>
  <si>
    <t xml:space="preserve">ANOPLASTIA POR ESTENOSIS    (80) </t>
  </si>
  <si>
    <t xml:space="preserve">ESFINTEROPLASTIA ANAL    (80) </t>
  </si>
  <si>
    <t xml:space="preserve">ESFINTEROTOMÍA ANAL CON COLOSTOMÍA SOD </t>
  </si>
  <si>
    <t xml:space="preserve">CORRECCIÓN DE ATRESIA RECTAL, VIA SAGITAL POSTERIOR </t>
  </si>
  <si>
    <t xml:space="preserve">INCISION DE TABIQUE ANAL SOD </t>
  </si>
  <si>
    <t xml:space="preserve">CONSTRUCCIÓN DE ANO, POR AGENESIA CONGÉNITA     </t>
  </si>
  <si>
    <t xml:space="preserve">RECONSTRUCCIÓN DE ANO, POR ATRESIA ANAL     </t>
  </si>
  <si>
    <t xml:space="preserve">REPARACION DE RECTO PROLAPSADO POR INFILTRACIÓN PERIRRECTAL </t>
  </si>
  <si>
    <t xml:space="preserve">TRANSPOSICION DEL MUSCULO RECTO INTERNO PARA INCONTINENCIA ANAL, VIA SAGITAL POSTERIOR     </t>
  </si>
  <si>
    <t xml:space="preserve">REDUCCION DE PROLAPSO ANAL SOD </t>
  </si>
  <si>
    <t xml:space="preserve">RETIRO DE MATERIAL DE CERCLAJE SOD </t>
  </si>
  <si>
    <t xml:space="preserve">CORRECCIÓN DE ANO IMPERFORADO Y FISTULA RECTO-VAGINAL      </t>
  </si>
  <si>
    <t xml:space="preserve">CORRECCIÓN DE ANO IMPERFORADO Y FISTULA RECTO-VESICAL, VIA SAGITAL POSTERIOR      </t>
  </si>
  <si>
    <t xml:space="preserve">CORRECCIÓN DE ANO IMPERFORADO Y FISTULA RECTO-VESICAL, VIA COMBINADA       </t>
  </si>
  <si>
    <t xml:space="preserve">CORRECCIÓN DE ANO IMPERFORADO Y FISTULA RECTO-URETRAL       </t>
  </si>
  <si>
    <t xml:space="preserve">FISTULECTOMIA ANO-VESTIBULAR       </t>
  </si>
  <si>
    <t xml:space="preserve">FISTULECTOMIA ANO-VAGINAL       </t>
  </si>
  <si>
    <t xml:space="preserve">FISTULECTOMIA ANO-PERINEAL       </t>
  </si>
  <si>
    <t xml:space="preserve">IMPLANTACION DE UN ANILLO EN LA CIRCUNFERENCIA ANAL (CERCLAJE) SOD       </t>
  </si>
  <si>
    <t xml:space="preserve">M08260 </t>
  </si>
  <si>
    <t xml:space="preserve">DRENAJE DE QUISTE PILONIDAL  </t>
  </si>
  <si>
    <t xml:space="preserve">MARSUPIALIZACION DE QUISTE PILONIDAL </t>
  </si>
  <si>
    <t xml:space="preserve">RESECCIÓN QUISTE PILONIDAL ( CIERRE PARCIAL O ESCISIÓN ABIERTA) </t>
  </si>
  <si>
    <t xml:space="preserve">M08250 </t>
  </si>
  <si>
    <t xml:space="preserve">DILATACIÓN ESFINTER DE ANO (SESIÓN) </t>
  </si>
  <si>
    <t xml:space="preserve">EXPLORACIÓN DE RIÑÓN POR NEFROTOMÍA </t>
  </si>
  <si>
    <t xml:space="preserve">NEFROLITOTOMÍA O EXTRACCIÓN DE CALCULO  O CUERPO EXTRAÑO POR NEFROTOMÍA </t>
  </si>
  <si>
    <t xml:space="preserve">NEFROSTOMÍA VIA ABIERTA SOD </t>
  </si>
  <si>
    <t xml:space="preserve">CIERRE DE  NEFROSTOMÍA O  PIELOSTOMÍA </t>
  </si>
  <si>
    <t xml:space="preserve">EXPLORACIÓN DE PELVIS RENAL POR PIELOTOMÍA VIA ABIERTA </t>
  </si>
  <si>
    <t xml:space="preserve">EXTRACCIÓN DE CUERPO EXTRAÑO Y/O CALCULO POR PIELOTOMÍA </t>
  </si>
  <si>
    <t xml:space="preserve"> PIELOSTOMIA O INSERCIÓN DE TUBO PARA DRENAJE DE PELVIS RENAL </t>
  </si>
  <si>
    <t xml:space="preserve">EXTRACCION DE CALCULO CORALIFORME POR PIELOTOMÍA </t>
  </si>
  <si>
    <t xml:space="preserve">DRENAJE DE COLECCION RENAL POR NEFROTOMÍA </t>
  </si>
  <si>
    <t xml:space="preserve">INCISIÓN Y DRENAJE DE COLECCIÓN  PERIRENAL SOD </t>
  </si>
  <si>
    <t xml:space="preserve">EXPLORACION DE ESPACIO RETROPERITONEAL </t>
  </si>
  <si>
    <t xml:space="preserve">EXPLORACIÓN RETROPERITONEAL (LUMBOTOMÍA EXPLORADORA) SOD </t>
  </si>
  <si>
    <t xml:space="preserve">RESECCIÓN DE POLO RENAL SOD </t>
  </si>
  <si>
    <t xml:space="preserve">RESECCIÓN EN CUÑA DE RIÑÓN  SOD </t>
  </si>
  <si>
    <t xml:space="preserve">NEFRECTOMÍA DE RIÑÓN RESIDUAL O UNICO SOD </t>
  </si>
  <si>
    <t xml:space="preserve">REMOCIÓN DE RIÑÓN TRANSPLANTADO O RECHAZADO SOD </t>
  </si>
  <si>
    <t xml:space="preserve">NEFRECTOMÍA SIMPLE ( UNILATERAL TOTAL) SOD    (210) </t>
  </si>
  <si>
    <t xml:space="preserve">M09143 </t>
  </si>
  <si>
    <t xml:space="preserve">NEFRECTOMÍA RADICAL </t>
  </si>
  <si>
    <t xml:space="preserve">NEFRO-URETERECTOMÍA TOTAL (UNILATERAL) </t>
  </si>
  <si>
    <t xml:space="preserve">NEFRO-URETERECTOMÍA CON SEGMENTO  DE VEJIGA </t>
  </si>
  <si>
    <t xml:space="preserve">M09146 </t>
  </si>
  <si>
    <t xml:space="preserve">REVISIÓN POR HEMORRAGIA POST-NEFRECTOMÍA (COMPRENDE HEMOSTASIA Y EVACUACIÓN DE HEMORRETROPERITONEO) </t>
  </si>
  <si>
    <t xml:space="preserve">DIVERTICULECTOMÍA U OBLITERACION DE DIVERTICULO DE CALIZ </t>
  </si>
  <si>
    <t xml:space="preserve">ANASTOMOSIS PIELO-URETERO-VESICAL </t>
  </si>
  <si>
    <t xml:space="preserve">ANASTOMOSIS URETERO CALICIAL O NEFROCALICOSTOMÍA </t>
  </si>
  <si>
    <t xml:space="preserve">NEFRORRAFIA O SUTURA DE LACERACION RENAL </t>
  </si>
  <si>
    <t xml:space="preserve">PIELOPLASTIA VIA ABIERTA </t>
  </si>
  <si>
    <t xml:space="preserve">M09164 </t>
  </si>
  <si>
    <t xml:space="preserve">RESECCIÓN FÍSTULA RENAL </t>
  </si>
  <si>
    <t xml:space="preserve">CIERRE DE FISTULA NEFROVISCERAL NCOC </t>
  </si>
  <si>
    <t xml:space="preserve">MARSUPIALIZACION DE QUISTE RENAL POR NEFROTOMÍA </t>
  </si>
  <si>
    <t xml:space="preserve">ESCISION LOCAL O ABLACIÓN DE LESION RENAL VIA ABIERTA </t>
  </si>
  <si>
    <t xml:space="preserve">NEFROPEXIA SOD </t>
  </si>
  <si>
    <t xml:space="preserve">M09172 </t>
  </si>
  <si>
    <t xml:space="preserve">CIRUGÍA DE RIÑÓN ECTÓPICO </t>
  </si>
  <si>
    <t xml:space="preserve">SINFISIOTOMÍA DE RIÑÓN EN HERRADURA SOD </t>
  </si>
  <si>
    <t xml:space="preserve">COLOCACION DE CATETER PARA DIALISIS PERITONEAL </t>
  </si>
  <si>
    <t xml:space="preserve">FORMACION DE FISTULA AV (PERIFERICA) PARA DIALISIS RENAL </t>
  </si>
  <si>
    <t xml:space="preserve">SUSTITUCION O REVISION DE CANULA VASO A VASO SOD </t>
  </si>
  <si>
    <t xml:space="preserve">IMPLANTACION DE CATETER VENOSO SUBCLAVIO O  FEMORAL    (415) </t>
  </si>
  <si>
    <t xml:space="preserve">FORMACION DE FISTULA AV (PERIFERICA) PARA DIALISIS RENAL CON PROTESIS [DERIVACION AV POR CANULA EXTERNA DE SCRIBNER] [INSERCION DE CANULA VASO A VASO] </t>
  </si>
  <si>
    <t xml:space="preserve">CATETERIZACION VENOSA PARA DIALISIS RENAL SOD </t>
  </si>
  <si>
    <t xml:space="preserve">RETIRO DE CATETER PERMANENTE PARA HEMODIALISIS </t>
  </si>
  <si>
    <t xml:space="preserve">RETIRO DE CATETER PERITONEAL NCOC </t>
  </si>
  <si>
    <t xml:space="preserve">REPARACION DE FISTULA ARTERIOVENOSA POR LIGADURA, RESECCION O SUTURA </t>
  </si>
  <si>
    <t xml:space="preserve">INSERCION DE CATETER PERMANENTE PARA HEMODIALISIS </t>
  </si>
  <si>
    <t xml:space="preserve">AUTOTRANSPLANTE RENAL SOD </t>
  </si>
  <si>
    <t xml:space="preserve">TRANSPLANTE DE RIÑON DE DONANTE SOD </t>
  </si>
  <si>
    <t xml:space="preserve">NEFRECTOMIA (OBTENCIÓN DE ORGANO)    (24) </t>
  </si>
  <si>
    <t xml:space="preserve">MEATOTOMÍA  URETERAL VIA ABIERTA </t>
  </si>
  <si>
    <t xml:space="preserve">EXPLORACIÓN DE URÉTER POR URETEROTOMIA (VIA ABIERTA) </t>
  </si>
  <si>
    <t xml:space="preserve">URETEROLITOTOMÍA POR URETEROTOMIA (VIA ABIERTA) </t>
  </si>
  <si>
    <t xml:space="preserve">ESCISIÓN DE LESION  URETERAL Y/O PARA URETERAL    (212) </t>
  </si>
  <si>
    <t xml:space="preserve">RESECCIÓN  ENDOSCOPICA DE URETEROCELE </t>
  </si>
  <si>
    <t xml:space="preserve">RESECCIÓN DE URETEROCELE Y REIMPLANTE DE URETER IPSILATERAL VIA ABIERTA </t>
  </si>
  <si>
    <t xml:space="preserve">CIERRE DE URETEROSTOMÍA  SOD </t>
  </si>
  <si>
    <t xml:space="preserve">CIERRE DE FÍSTULA URETERO-ENTÉRICA O URETEROVISCERAL </t>
  </si>
  <si>
    <t xml:space="preserve">URETERECTOMIA TOTAL O RESIDUAL SOD </t>
  </si>
  <si>
    <t xml:space="preserve">URETEROSTOMÍA CUTÁNEA SOD </t>
  </si>
  <si>
    <t xml:space="preserve">NEFROENTEROSTOMÍA CUTÁNEA </t>
  </si>
  <si>
    <t xml:space="preserve">URETEROENTEROSTOMÍA CUTÁNEA SOD </t>
  </si>
  <si>
    <t xml:space="preserve">URETEROCOLOSTOMÍA </t>
  </si>
  <si>
    <t xml:space="preserve">URETERONEOPROCTOSTOMÍA  (ANASTOMOSIS DE URÉTERES A RECTO AISLADO IN SITU ) [OPERACIÓN DE HEINZ-BOYER] </t>
  </si>
  <si>
    <t xml:space="preserve">URETEROSIGMOIDOSTOMÍA SOD </t>
  </si>
  <si>
    <t xml:space="preserve">URETEROILEOSTOMÍA CUTÁNEA [CIRUGIA DE BRICKER] [ VEJIGA ILEAL] </t>
  </si>
  <si>
    <t xml:space="preserve">FORMACIÓN DE CONDUCTO COLÓNICO CON TUNELIZACIÓN DE URETER SOD </t>
  </si>
  <si>
    <t xml:space="preserve">URETERONEOCECOCISTOPLASTIA </t>
  </si>
  <si>
    <t xml:space="preserve">REEMPLAZO DE URETER CON SEGMENTO ILEAL IMPLANTADO EN VEJIGA </t>
  </si>
  <si>
    <t xml:space="preserve">URETERONEOCISTOSTOMÍA POR ANASTOMOSIS O REIMPLANTACIÓN URÉTEROVESICAL </t>
  </si>
  <si>
    <t xml:space="preserve">REANASTOMOSIS URETERO-VESICAL </t>
  </si>
  <si>
    <t xml:space="preserve">URETERONEOCISTOSTOMIA CON TECNICA DE ALARGAMIENTO VESICAL (CON COLGAJO O PLIEGUE VESICAL) </t>
  </si>
  <si>
    <t xml:space="preserve">TRANSURETERO-URETEROSTOMÍA SOD </t>
  </si>
  <si>
    <t xml:space="preserve">LIBERACIÓN DE ADHERENCIAS PIÉLICAS O URETEROPIÉLICAS SOD </t>
  </si>
  <si>
    <t xml:space="preserve">URETEROLISIS O  PIELOURETEROLISIS (LIBERACION DE ADHERENCIAS PERIURETERALES Y PERICALICIALES) SOD </t>
  </si>
  <si>
    <t xml:space="preserve">URETEROLISIS CON LIBERACIÓN O REPOSICIONAMIENTO DE URETER SOD </t>
  </si>
  <si>
    <t xml:space="preserve">ACORTAMIENTO O REMODELACIÓN DE URETER CON REIMPLANTACIÓN URETEROVESICAL </t>
  </si>
  <si>
    <t xml:space="preserve">URETEROPLASTIA O ANASTOMOSIS TERMINO-TERMINAL SOD </t>
  </si>
  <si>
    <t xml:space="preserve">SUTURA DE LACERACIÓN DE URETER O URETERORRAFIA SOD </t>
  </si>
  <si>
    <t xml:space="preserve">CISTOSTOMIA ABIERTA </t>
  </si>
  <si>
    <t xml:space="preserve">EXTRACCIÓN DE CUERPO EXTRAÑO O  CÁLCULO  EN VEJIGA  POR CISTOTOMIA (VÍA ABIERTA)    (155) </t>
  </si>
  <si>
    <t xml:space="preserve">M09320 </t>
  </si>
  <si>
    <t xml:space="preserve">DIVERTICULECTOMÍA DE VEJIGA </t>
  </si>
  <si>
    <t xml:space="preserve">E09321 </t>
  </si>
  <si>
    <t xml:space="preserve">PLASTIA VY CUELLO VESICAL    </t>
  </si>
  <si>
    <t xml:space="preserve">RESECCION DE CUELLO VESICAL TRANSVESICAL </t>
  </si>
  <si>
    <t xml:space="preserve">ENDOMETRECTOMÍA DE VEJIGA </t>
  </si>
  <si>
    <t xml:space="preserve">RESECCION O FULGURACION SUPRAPÚBICA DE LESIÓN VESICAL, POR VIA ABIERTA </t>
  </si>
  <si>
    <t xml:space="preserve">LIBERACIÓN DE ADHERENCIAS EN VEJIGA </t>
  </si>
  <si>
    <t xml:space="preserve">CISTECTOMIA  PARCIAL  POR VIA ABIERTA SOD </t>
  </si>
  <si>
    <t xml:space="preserve">CISTECTOMIA TOTAL CON URETRECTOMIA </t>
  </si>
  <si>
    <t xml:space="preserve">ESCISIÓN O REMOCIÓN DE VEJIGA, URETRA Y TEJIDO GRASO EN MUJER    (361) </t>
  </si>
  <si>
    <t xml:space="preserve">ANASTOMOSIS DE VEJIGA CON SEGMENTO INTESTINAL NCOC </t>
  </si>
  <si>
    <t xml:space="preserve">ANASTOMOSIS CISTOCÓLICA </t>
  </si>
  <si>
    <t xml:space="preserve">EXENTERACIÓN PÉLVICA MASCULINA  (CON RECTO) </t>
  </si>
  <si>
    <t xml:space="preserve">EXENTERACIÓN O EVISCERACIÓN PÉLVICA  FEMENINA TOTAL O COMPLETA    (156) </t>
  </si>
  <si>
    <t xml:space="preserve">EXENTERACIÓN ANTERIOR: ÚTERO Y VEJIGA SOD </t>
  </si>
  <si>
    <t xml:space="preserve">EXENTERACIÓN POSTERIOR: ÚTERO Y RECTO SOD </t>
  </si>
  <si>
    <t xml:space="preserve">AMPLIACIÓN DE VEJIGA CON SEGMENTO AISLADO DE ILEON </t>
  </si>
  <si>
    <t xml:space="preserve">AMPLIACIÓN DE VEJIGA CON SEGMENTO DE COLON </t>
  </si>
  <si>
    <t xml:space="preserve">ILEO-CECO-CISTOPLASTIA </t>
  </si>
  <si>
    <t xml:space="preserve">CISTOPEXIA (SUSPENSIÓN VESICAL) SOD </t>
  </si>
  <si>
    <t xml:space="preserve">SUSPENSIÓN URETRAL RETROPUBICA SOD </t>
  </si>
  <si>
    <t xml:space="preserve">SUSPENSION URETRO VESICAL RETROPUBICA [MARSHALL-MARCHETTI-KRANZ] </t>
  </si>
  <si>
    <t xml:space="preserve">CISTOURETROPEXIA CON CABESTRILLO (SUSPENSION DEL MUSCULO ELEVADOR) </t>
  </si>
  <si>
    <t xml:space="preserve">URETROPEXIA ANTERIOR </t>
  </si>
  <si>
    <t xml:space="preserve">CISTOURETROPEXIA VAGINAL </t>
  </si>
  <si>
    <t xml:space="preserve">CONTROL DE HEMORRAGIA (POSTQUIRÚRGICA) DE VEJIGA VIA ABIERTA </t>
  </si>
  <si>
    <t xml:space="preserve">FISTULECTOMIA VESICO-SIGMOIDO-VAGINAL </t>
  </si>
  <si>
    <t xml:space="preserve">FISTULECTOMIA CERVICO-VESICAL </t>
  </si>
  <si>
    <t xml:space="preserve">FISTULECTOMIA URETRO-PERINEO-VESICAL </t>
  </si>
  <si>
    <t xml:space="preserve">FISTULECTOMIA VÉSICO-VAGINAL </t>
  </si>
  <si>
    <t xml:space="preserve">FISTULECTOMIA UTERO-VESICAL (VESICOUTERINA) </t>
  </si>
  <si>
    <t xml:space="preserve">SUTURA DE LACERACIÓN O DESGARRO  VESICAL (CISTORRAFIA) SOD </t>
  </si>
  <si>
    <t xml:space="preserve">VESICOSTOMÍA [CUTANEA] </t>
  </si>
  <si>
    <t xml:space="preserve">REPARACION DE EXTROFIA VESICAL SOD </t>
  </si>
  <si>
    <t xml:space="preserve">INCISIÓN Y DRENAJE DE COLECCIÓN EN TEJIDO PERIVESICAL Y ESPACIO DE RETZIUS </t>
  </si>
  <si>
    <t xml:space="preserve">E09374 </t>
  </si>
  <si>
    <t xml:space="preserve">TRATAMIENTO HIDROSTÁTICO PARA TUMOR VESICAL    </t>
  </si>
  <si>
    <t xml:space="preserve">RESECCIÓN DE SENO URACAL DE VEJIGA (URACOVESICAL)    (213) </t>
  </si>
  <si>
    <t xml:space="preserve">RESECCIÓN DE  FISTULA  URACAL </t>
  </si>
  <si>
    <t xml:space="preserve">CIERRE DE CISTOSTOMÍA [FISTULECTOMIA VÉSICO-CUTÁNEA] </t>
  </si>
  <si>
    <t xml:space="preserve">CIERRE DE VESICOSTOMÍA </t>
  </si>
  <si>
    <t xml:space="preserve">CORRECCION DE CLOACA O DE EXTROFIA DE CLOACA SOD </t>
  </si>
  <si>
    <t xml:space="preserve">E09373 </t>
  </si>
  <si>
    <t xml:space="preserve">FORMALIZACIÓN VESICAL POR TUMOR </t>
  </si>
  <si>
    <t xml:space="preserve">REMOCIÓN DE CÁLCULO Y/ O CUERPO EXTRAÑO  URETRAL CON INCISIÓN </t>
  </si>
  <si>
    <t xml:space="preserve">URETROSTOMÍA SOD </t>
  </si>
  <si>
    <t xml:space="preserve">URETROSTOMÍA PERINEAL </t>
  </si>
  <si>
    <t xml:space="preserve">ESCISIÓN O ESCISIÓN DE TABIQUE URETRAL </t>
  </si>
  <si>
    <t xml:space="preserve">FULGURACION  DE LESIONES URETRALES POR VIA ABIERTA </t>
  </si>
  <si>
    <t xml:space="preserve">URETROLISIS SOD </t>
  </si>
  <si>
    <t xml:space="preserve">MEATOTOMIA URETRAL  EXTERNA </t>
  </si>
  <si>
    <t xml:space="preserve">MEATOPLASTIA URETRAL SOD </t>
  </si>
  <si>
    <t xml:space="preserve">MEATOTOMIA URETRAL INTERNA </t>
  </si>
  <si>
    <t xml:space="preserve">E09413 </t>
  </si>
  <si>
    <t xml:space="preserve">RESECCIÓN DE PROLAPSO MUCOSA URETRAL </t>
  </si>
  <si>
    <t xml:space="preserve">MARSUPIALIZACIÓN DE DIVERTÍCULO URETRAL </t>
  </si>
  <si>
    <t xml:space="preserve">URETRECTOMÍA SIMPLE POR  VIA ABIERTA </t>
  </si>
  <si>
    <t xml:space="preserve">DILATACIÓN DE URETRA POR URETROTOMÍA EXTERNA </t>
  </si>
  <si>
    <t xml:space="preserve">DILATACIÓN DE URETRA POR URETROTOMÍA  INTERNA </t>
  </si>
  <si>
    <t xml:space="preserve">URETRECTOMÍA RADICAL, VÍA ABIERTA </t>
  </si>
  <si>
    <t xml:space="preserve">CIERRE DE FÍSTULA URETRO-PERINEO-ESCROTAL </t>
  </si>
  <si>
    <t xml:space="preserve">RESECCIÓN DE FÍSTULA URETROCUTÁNEA </t>
  </si>
  <si>
    <t xml:space="preserve">CIERRE DE FISTULA URETRO-VAGINAL </t>
  </si>
  <si>
    <t xml:space="preserve">CIERRE DE FISTULA DE  NEOURETRA </t>
  </si>
  <si>
    <t xml:space="preserve">CIERRE DE FÍSTULA URETRORECTAL </t>
  </si>
  <si>
    <t xml:space="preserve">CIERRE DE URETROSTOMÍA SOD </t>
  </si>
  <si>
    <t xml:space="preserve">ANASTOMOSIS DE URETRA-URETRA </t>
  </si>
  <si>
    <t xml:space="preserve">REVISIÓN DE ANASTOMOSIS DE URETRA </t>
  </si>
  <si>
    <t xml:space="preserve">URETROPLASTIA PERINEAL </t>
  </si>
  <si>
    <t xml:space="preserve">URETROPLASTIA DE AMPLIACIÓN </t>
  </si>
  <si>
    <t xml:space="preserve">URETROPLASTIA TRANSPÚBICA </t>
  </si>
  <si>
    <t xml:space="preserve">URETROPLASTIA CON OTROS TEJIDOS (CON INJERTO LIBRE DE MUCOSA VESICAL) </t>
  </si>
  <si>
    <t xml:space="preserve">URETRORRAFIA FEMENINA </t>
  </si>
  <si>
    <t xml:space="preserve">URETRORRAFIA PENEANA </t>
  </si>
  <si>
    <t xml:space="preserve">URETRORRAFIA PERINEAL </t>
  </si>
  <si>
    <t xml:space="preserve">PLICATURA DE ESFINTER VESICAL </t>
  </si>
  <si>
    <t xml:space="preserve">PROCEDIMIENTO ANTI-INCONTINENCIA URINARIA MASCULINA  NCOC </t>
  </si>
  <si>
    <t xml:space="preserve">DRENAJE DE GLÁNDULA BULBOURETRAL </t>
  </si>
  <si>
    <t xml:space="preserve">INCISIÓN Y DRENAJE DE COLECCIONES PERIURETRALES O  URINOSOS </t>
  </si>
  <si>
    <t xml:space="preserve">ESCISIÓN DE TEJIDO PERIURETRAL SOD </t>
  </si>
  <si>
    <t xml:space="preserve">ESCISIÓN DE VALVA CONGÉNITA DE URETRA, VÍA ABIERTA </t>
  </si>
  <si>
    <t xml:space="preserve">DRENAJE DE COLECCIÓN EN PROSTATA VIA ABIERTA </t>
  </si>
  <si>
    <t xml:space="preserve">DRENAJE DE COLECCIÓN PERIPROSTÁTICA </t>
  </si>
  <si>
    <t xml:space="preserve">ESCISIÓN DE LESION DE TEJIDO PERIPROSTÁTICO </t>
  </si>
  <si>
    <t xml:space="preserve"> PROSTATOLITOTOMÍA SOD </t>
  </si>
  <si>
    <t xml:space="preserve">PROSTATECTOMÍA TRANSVESICAL SOD </t>
  </si>
  <si>
    <t xml:space="preserve">ADENOMECTOMIA RETROPUBICA SOD </t>
  </si>
  <si>
    <t xml:space="preserve">PROSTATECTOMÍA TRANSVESICOCAPSULAR SOD </t>
  </si>
  <si>
    <t xml:space="preserve">PROSTATECTOMIA RADICAL (PROSTATOVESICULECTOMÍA) SOD </t>
  </si>
  <si>
    <t xml:space="preserve">ESCISIÓN O REMOCIÓN DE VEJIGA, PRÓSTATA, VESÍCULAS SEMINALES Y TEJIDO GRASO (CISTOPROSTATECTOMIA) </t>
  </si>
  <si>
    <t xml:space="preserve">CONTROL DE HEMORRAGIA (POSTQUIRÚRGICA) DE PRÓSTATA VIA ABIERTA </t>
  </si>
  <si>
    <t xml:space="preserve">REVISION Y REPARACION DE CAPSULA VIA TRANSVESICAL </t>
  </si>
  <si>
    <t xml:space="preserve">BIOPSIA  ABIERTA DE VESICULAS SEMINALES SOD </t>
  </si>
  <si>
    <t xml:space="preserve">VESICULOTOMÍA SEMINAL SOD </t>
  </si>
  <si>
    <t xml:space="preserve">VESICULECTOMÍA  O ESPERMATOCISTECTOMIA </t>
  </si>
  <si>
    <t xml:space="preserve">REPARACION O ESCISIÓN DE HIDROCELE DE TÚNICA VAGINALIS (HIDROCELECTOMIA) SOD    (159) </t>
  </si>
  <si>
    <t xml:space="preserve">HIDROCELECTOMÍA DE CORDON ESPERMATICO VIA INGUINAL    (159) </t>
  </si>
  <si>
    <t xml:space="preserve">ASPIRACIÓN PERCUTÁNEA DE PRÓSTATA SOD </t>
  </si>
  <si>
    <t xml:space="preserve">ASPIRACION PERCUTANEA DE TUNICA VAGINAL (HIDROCELE) SOD </t>
  </si>
  <si>
    <t xml:space="preserve">DRENAJE DE COLECCION  DE  TÚNICA VAGINALIS </t>
  </si>
  <si>
    <t xml:space="preserve">DRENAJE POR INCISIÓN  EN TESTÍCULO SOD </t>
  </si>
  <si>
    <t xml:space="preserve">ASPIRACIÓN DE TESTÍCULO SOD </t>
  </si>
  <si>
    <t xml:space="preserve">INCISIÓN Y DRENAJE DE CORDÓN ESPERMÁTICO SOD </t>
  </si>
  <si>
    <t xml:space="preserve">INCISION Y DRENAJE  DE ESCROTO Y TUNICA VAGINALIS </t>
  </si>
  <si>
    <t xml:space="preserve">RESECCION DE HEMATOCELE DE CORDON ESPERMATICO SOD </t>
  </si>
  <si>
    <t xml:space="preserve">LIGADURA ALTA DE VENA ESPERMÁTICA VIA RETROPERITONEAL </t>
  </si>
  <si>
    <t xml:space="preserve">VARICOCELECTOMIA CON LIGADURA ALTA DE VENA ESPERMÁTICA </t>
  </si>
  <si>
    <t xml:space="preserve">VARICOCELECTOMIA CON PRESERVACION DE ARTERIA </t>
  </si>
  <si>
    <t xml:space="preserve">ASPIRACIÓN DE ESPERMATOCELE SOD </t>
  </si>
  <si>
    <t xml:space="preserve">CONSTRUCCIÓN ( DE NOVO) DE PENE  SOD </t>
  </si>
  <si>
    <t xml:space="preserve">CIRUGÍA DE GENITALES AMBIGUOS  SOD </t>
  </si>
  <si>
    <t xml:space="preserve">FISTULECTOMÍA DEL ESCROTO SOD </t>
  </si>
  <si>
    <t xml:space="preserve">FULGURACIÓN DE LESIÓN ESCROTAL </t>
  </si>
  <si>
    <t xml:space="preserve">RESECCIÓN PARCIAL DEL ESCROTO </t>
  </si>
  <si>
    <t xml:space="preserve">RESECCIÓN TOTAL DEL ESCROTO </t>
  </si>
  <si>
    <t xml:space="preserve">RECONSTRUCCIÓN DE ESCROTO  CON  COLGAJO O INJERTO PEDICULAR </t>
  </si>
  <si>
    <t xml:space="preserve">ORQUIECTOMÍA (TESTICULO) SOD    (85) </t>
  </si>
  <si>
    <t xml:space="preserve">ORQUIECTOMÍA CON EPIDIDIMECTOMIA (RADICAL)    (85) </t>
  </si>
  <si>
    <t xml:space="preserve">IMPLANTE DE PRÓTESIS TESTICULAR SOD </t>
  </si>
  <si>
    <t xml:space="preserve">ORQUIDORRAFIA O SUTURA DE TESTÍCULO SOD </t>
  </si>
  <si>
    <t xml:space="preserve">IMPLANTACIÓN DEL TESTÍCULO EN TEJIDOS VECINOS </t>
  </si>
  <si>
    <t xml:space="preserve">FIJACION TESTICULAR PROFILACTICA </t>
  </si>
  <si>
    <t xml:space="preserve">ORQUIDOPEXIA CON DESTORSIÓN DE TESTÍCULO O DE CORDON ESPERMATICO   (22) </t>
  </si>
  <si>
    <t xml:space="preserve">ORQUIDOPEXIA TRANSABDOMINAL </t>
  </si>
  <si>
    <t xml:space="preserve">ORQUIDOPEXIA CON RECONSTRUCCIÓN DE CANAL INGUINAL    (22) </t>
  </si>
  <si>
    <t xml:space="preserve">ORQUIDOPEXIA CON TRANSPOSICION O MOVILIZACION Y SUSTITUCION DE TESTICULO EN ESCROTO    (22) </t>
  </si>
  <si>
    <t xml:space="preserve">EXTRACCIÓN DE CUERPO EXTRAÑO DEL ESCROTO POR INCISION </t>
  </si>
  <si>
    <t xml:space="preserve">EXTRACCIÓN DE CUERPO EXTRAÑO DEL TESTÍCULO SOD </t>
  </si>
  <si>
    <t xml:space="preserve">EXTRACCIÓN DE CUERPO EXTRAÑO DE CORDÓN ESPERMÁTICO Y EPIDÍDIMO SOD </t>
  </si>
  <si>
    <t xml:space="preserve">REDUCCIÓN DE TORSIÓN TESTICULAR O CORDÓN ESPERMÁTICO SOD </t>
  </si>
  <si>
    <t xml:space="preserve">RESECCIÓN DE  LESIONES TESTICULARES SOD </t>
  </si>
  <si>
    <t xml:space="preserve">RESECCION DE QUISTE SEBACEO EN ESCROTO </t>
  </si>
  <si>
    <t xml:space="preserve">SUTURA DE LACERACIÓN DE ESCROTO Y TÚNICA VAGINALIS SOD </t>
  </si>
  <si>
    <t xml:space="preserve">LIGADURA O SECCIÓN DE CONDUCTO DEFERENTE SOD </t>
  </si>
  <si>
    <t xml:space="preserve">LIGADURA DE CORDÓN ESPERMÁTICO SOD </t>
  </si>
  <si>
    <t xml:space="preserve">VASECTOMÍA SOD </t>
  </si>
  <si>
    <t xml:space="preserve">EPIDIDIMECTOMÍA SOD </t>
  </si>
  <si>
    <t xml:space="preserve">EPIDÍDIMOVASOSTOMÍA SOD </t>
  </si>
  <si>
    <t xml:space="preserve">ESPERMATOCELECTOMÍA  O RESECCIÓN QUISTE DEL EPIDÍDIMO SOD </t>
  </si>
  <si>
    <t xml:space="preserve">INCISIÓN (EPIDIDIMOTOMÍA)Y DRENAJE DEL EPIDÍDIMO SOD </t>
  </si>
  <si>
    <t xml:space="preserve">RECONSTRUCCIÓN DEL CONDUCTO DEFERENTE SECCIONADO O VASO VASOSTOMÍA SOD  </t>
  </si>
  <si>
    <t xml:space="preserve">VASOTOMÍA SOD </t>
  </si>
  <si>
    <t xml:space="preserve">CORTE DORSAL O LATERAL EN PREPUCIO SOD    (215) </t>
  </si>
  <si>
    <t xml:space="preserve">FULGURACIÓN O RESECCIÓN DE LESIÓNES EN PENE SOD  </t>
  </si>
  <si>
    <t xml:space="preserve">CIRCUNCISIÓN SOD    (216) </t>
  </si>
  <si>
    <t xml:space="preserve">PLASTIA DE FRENILLO PENEAL </t>
  </si>
  <si>
    <t xml:space="preserve">SECCION O CORTE DE ADHERENCIAS PENEANAS SOD </t>
  </si>
  <si>
    <t xml:space="preserve">AMPUTACIÓN PARCIAL DEL PENE O PENECTOMÍA PARCIAL SOD </t>
  </si>
  <si>
    <t xml:space="preserve">AMPUTACIÓN TOTAL DEL PENE O PENECTOMÍA TOTAL SOD </t>
  </si>
  <si>
    <t xml:space="preserve">REPARACION DE EPISPADIAS O HIPOSPADIAS SOD </t>
  </si>
  <si>
    <t xml:space="preserve">MAGPI : MEATOPLASTIA, GLANDULOPLASTIA, AVANZAMIENTO </t>
  </si>
  <si>
    <t xml:space="preserve">ESCISIÓN DE NODULOS DE ENFERMEDAD DE PEYRONIE  (23) </t>
  </si>
  <si>
    <t xml:space="preserve">SUTURA DE LACERACIÓN O HERIDA EN PENE SOD </t>
  </si>
  <si>
    <t xml:space="preserve">INSERCIÓN O REEMPLAZO DE PRÓTESIS INTERNA DE PENE NO INFLABLE (RIGIDA Y SEMIRÍGIDA) SOD </t>
  </si>
  <si>
    <t xml:space="preserve">INSERCIÓN O SUSTITUCIÓN DE PRÓTESIS DE PENE INFLABLE SOD </t>
  </si>
  <si>
    <t xml:space="preserve">RECONSTRUCCIÓN PENEANA SOD </t>
  </si>
  <si>
    <t xml:space="preserve">REIMPLANTE O RECOLOCACION DE PENE SOD </t>
  </si>
  <si>
    <t xml:space="preserve">RETIRO DE PRÓTESIS PENEANA SOD </t>
  </si>
  <si>
    <t xml:space="preserve">CORRECCIÓN DE ANGULACIÓN PENEANA </t>
  </si>
  <si>
    <t xml:space="preserve">LIBERACIÓN DE CORDEE SOD </t>
  </si>
  <si>
    <t xml:space="preserve">INCISIÓN Y DRENAJE DE FLEGMÓN PENEANO </t>
  </si>
  <si>
    <t xml:space="preserve">IRRIGACIÓN, PUNCION O DRENAJE DE CUERPO CAVERNOSO </t>
  </si>
  <si>
    <t xml:space="preserve">DERIVACIÓN CUERPOCAVERNOSA-CUERPOESPONGIOSA O BULBO-CAVERNOSA </t>
  </si>
  <si>
    <t xml:space="preserve">DERIVACIÓN CUERPO-SAFENA O SAFENO-CAVERNOSA </t>
  </si>
  <si>
    <t xml:space="preserve">INYECCION EN PLACAS DE FIBROSIS DE PENE </t>
  </si>
  <si>
    <t xml:space="preserve">DRENAJE EN MAMA DE COLECCIÓN POR MASTOTOMIA O MAMOTOMIA SOD </t>
  </si>
  <si>
    <t xml:space="preserve">EXTRACCION DE CUERPO EXTRAÑO DE MAMA POR MASTOTOMIA    (217) </t>
  </si>
  <si>
    <t xml:space="preserve">ESCISIÓN SELECTIVA DE CANAL GALACTOFORO </t>
  </si>
  <si>
    <t xml:space="preserve">ESCISIÓN EN BLOQUE DE CONDUCTOS GALACTOFOROS </t>
  </si>
  <si>
    <t xml:space="preserve">RESECCION LOCAL DE LESIÓN DE MAMA SOD    (218) </t>
  </si>
  <si>
    <t xml:space="preserve">ESCISIÓN DE PEZON ACCESORIO O SUPERNUMERARIO </t>
  </si>
  <si>
    <t xml:space="preserve">ESCISIÓN DE PEZON SOD </t>
  </si>
  <si>
    <t xml:space="preserve">MASTECTOMIA  SIMPLE UNILATERAL SOD </t>
  </si>
  <si>
    <t xml:space="preserve">MASTECTOMIA SIMPLE TOTAL BILATERAL SOD </t>
  </si>
  <si>
    <t xml:space="preserve">MASTECTOMIA SIMPLE AMPLIADA BILATERAL SOD </t>
  </si>
  <si>
    <t xml:space="preserve">MASTECTOMIA SIMPLE CON ESCISIÓN DE GANGLIOS LINFATICOS REGIONALES </t>
  </si>
  <si>
    <t xml:space="preserve">MASTECTOMIA SUBCUTANEA CON RECONSTRUCCION SIMULTANEA </t>
  </si>
  <si>
    <t xml:space="preserve">ESCISIÓN DE MAMA, MUSCULOS PECTORALES Y GANGLIO LINFATICO REGIONALES </t>
  </si>
  <si>
    <t xml:space="preserve">MASTECTOMIA RADICAL BILATERAL SOD </t>
  </si>
  <si>
    <t xml:space="preserve">MASTECTOMIA RADICAL AMPLIADA BILATERAL SOD </t>
  </si>
  <si>
    <t xml:space="preserve">MASTECTOMIA RADICAL MODIFICADA UNILATERAL </t>
  </si>
  <si>
    <t xml:space="preserve">MAMOPLASTIA DE REDUCCION POR GINECOMASTIA </t>
  </si>
  <si>
    <t xml:space="preserve">RESECCION DE CUADRANTE DE MAMA SOD </t>
  </si>
  <si>
    <t xml:space="preserve">MASTECTOMIA SUBTOTAL SOD </t>
  </si>
  <si>
    <t xml:space="preserve">ESCISIÓN DE MAMA, MUSCULOS, GANGLIOS LINFATICOS (AXILARES,CLAVICULARES,SUPRACLAVICULARES,MAMARIOS INTERNOS Y MEDIASTINICOS) </t>
  </si>
  <si>
    <t xml:space="preserve">M11101 </t>
  </si>
  <si>
    <t xml:space="preserve">OOFOROSTOMÍA; INCLUYE DRENAJE DE ABSCESO O QUISTE </t>
  </si>
  <si>
    <t xml:space="preserve">PUNCIÓN Y DRENAJE DE LESION  DE OVARIO POR LAPAROTOMÍA </t>
  </si>
  <si>
    <t xml:space="preserve">RESECCIÓN CUNEIFORME EN OVARIO SOD </t>
  </si>
  <si>
    <t xml:space="preserve">CISTECTOMÍA DE OVARIO POR LAPAROTOMÍA </t>
  </si>
  <si>
    <t xml:space="preserve">RESECCIÓN DE TUMOR DE OVARIO POR LAPAROTOMÍA </t>
  </si>
  <si>
    <t xml:space="preserve">RESECCIÓN DE QUISTE PARA-OVÁRICO POR LAPAROTOMÍA </t>
  </si>
  <si>
    <t xml:space="preserve">OFOROSTOMIA </t>
  </si>
  <si>
    <t xml:space="preserve">OOFORECTOMÍA UNILATERAL POR LAPÀROTOMIA </t>
  </si>
  <si>
    <t xml:space="preserve">OOFORECTOMÍA BILATERAL POR LAPAROTOMÍA </t>
  </si>
  <si>
    <t xml:space="preserve">ESCISIÓN DE OVARIO REMANENTE SOLITARIO O ÚNICO SOD </t>
  </si>
  <si>
    <t xml:space="preserve">OOFORECTOMÍA  UNILATERAL CON  OMENTECTOMIA POR LAPAROTOMÍA </t>
  </si>
  <si>
    <t xml:space="preserve">OOFORECTOMÍA  BILATERAL CON OMENTECTOMIA POR LAPAROTOMÍA </t>
  </si>
  <si>
    <t xml:space="preserve">OOFOROPEXIA  UNILATERAL POR LAPAROTOMÍA </t>
  </si>
  <si>
    <t xml:space="preserve">OOFOROPEXIA BILATERAL POR LAPAROTOMÍA </t>
  </si>
  <si>
    <t xml:space="preserve">CITOREDUCCIÓN DE TUMOR DE OVARIO </t>
  </si>
  <si>
    <t xml:space="preserve">CITORREDUCCIÓN DE TUMOR DE LIGAMENTO ANCHO O DE LIGAMENTO UTERO SACRO </t>
  </si>
  <si>
    <t xml:space="preserve">OFOROPLASTIA SOD </t>
  </si>
  <si>
    <t xml:space="preserve">OOFORORRAFIA SIMPLE SOD </t>
  </si>
  <si>
    <t xml:space="preserve">SALPINGECTOMÍA UNILATERAL TOTAL POR LAPAROTOMÍA </t>
  </si>
  <si>
    <t xml:space="preserve">SALPINGECTOMÍA BILATERAL TOTAL POR LAPAROTOMÍA </t>
  </si>
  <si>
    <t xml:space="preserve">ESCISIÓN DE TROMPA DE FALOPIO REMANENTE </t>
  </si>
  <si>
    <t xml:space="preserve">ESCISIÓN DE LESION CON SALPINGECTOMÍA PARCIAL </t>
  </si>
  <si>
    <t xml:space="preserve">SALPINGO-OOFORECTOMÍA UNILATERAL POR LAPAROTOMÍA </t>
  </si>
  <si>
    <t xml:space="preserve">ESCISIÓN DE UN OVARIO (REMANENTE, SOLITARIO O ÚNICO) CON RESECCION DE TROMPA </t>
  </si>
  <si>
    <t xml:space="preserve">SALPINGO-OOFORECTOMÍA BILATERAL POR LAPAROTOMÍA </t>
  </si>
  <si>
    <t xml:space="preserve">SECCIÓN Y/O LIGADURA DE TROMPAS DE FALOPIO [CIRUGIA DE POMEROY] POR MINILAPAROTOMIA SOD </t>
  </si>
  <si>
    <t xml:space="preserve">SALPINGOSTOMÍA Y DRENAJE TROMPA DE FALOPIO POR LAPAROTOMÍA   (86) </t>
  </si>
  <si>
    <t xml:space="preserve">SALPINGOSTOMÍA  POR LAPAROTOMÍA    (86) </t>
  </si>
  <si>
    <t xml:space="preserve">SALPINGOPLASTIA (FIMBROPLASTIA)  POR LAPAROTOMÍA </t>
  </si>
  <si>
    <t xml:space="preserve">M11212 </t>
  </si>
  <si>
    <t xml:space="preserve">SALPINGOPLASTIA  O  SALPINGONEOSTOMÍA,  POR MICROCIRUGÍA  </t>
  </si>
  <si>
    <t xml:space="preserve">SALPINGO-OOFOROPLASTIA [OPERACIÓN DE ESTES] </t>
  </si>
  <si>
    <t xml:space="preserve">LIBERACION O LISIS DE ADHERENCIAS (LEVES, MODERADAS O SEVERAS) DE OVARIO POR LAPAROTOMIA  (24) </t>
  </si>
  <si>
    <t xml:space="preserve">SALPINGOLISIS POR LAPAROTOMIA </t>
  </si>
  <si>
    <t xml:space="preserve">LIBERACIÓN O LISIS DE ADHERENCIAS DE OVARIO Y TROMPAS DE FALOPIO POR LAPAROTOMIA </t>
  </si>
  <si>
    <t xml:space="preserve">SUTURA SIMPLE DE TROMPA DE FALOPIO POR LAPAROTOMÍA </t>
  </si>
  <si>
    <t xml:space="preserve">RESECCIÓN DE LESION EN MESOSALPINX POR LAPAROTOMÍA </t>
  </si>
  <si>
    <t xml:space="preserve">RESECCION DE TUMOR DE LIGAMENTO ANCHO POR LAPAROTOMIA </t>
  </si>
  <si>
    <t xml:space="preserve">SECCIÓN DE LIGAMENTO UTERO SACRO POR LAPAROTOMIA </t>
  </si>
  <si>
    <t xml:space="preserve">DRENAJE DE  COLECCION  DE LIGAMENTO ANCHO POR LAPAROTOMIA </t>
  </si>
  <si>
    <t xml:space="preserve">HISTEROPEXIA POR LAPAROTOMÍA </t>
  </si>
  <si>
    <t xml:space="preserve">HISTEROPEXIA POR LAPAROTOMIA CON SIMPATECTOMIA PRESACRA </t>
  </si>
  <si>
    <t xml:space="preserve">INTERPOSICION TIPO WATKINS </t>
  </si>
  <si>
    <t xml:space="preserve">MIOMECTOMÍA UTERINA Y ESCISION DE TUMOR FIBROIDE ( UNICO O MULTIPLE) VIA VAGINAL </t>
  </si>
  <si>
    <t xml:space="preserve">MIOMECTOMÍA UTERINA Y ESCISION DE TUMOR FIBROIDE (UNICO O MULTIPLE) POR LAPAROTOMÍA </t>
  </si>
  <si>
    <t xml:space="preserve">RETIRO DE OTRO CUERPO EXTRAÑO PENETRANTE EN CUELLO UTERINO SOD </t>
  </si>
  <si>
    <t xml:space="preserve">RESECCIÓN DE PÓLIPO ENDOMETRIAL SOD </t>
  </si>
  <si>
    <t xml:space="preserve">LEGRADO UTERINO GINECOLÓGICO DIAGNÓSTICO </t>
  </si>
  <si>
    <t xml:space="preserve">LEGRADO UTERINO GINECOLÓGICO TERAPEUTICO </t>
  </si>
  <si>
    <t xml:space="preserve">AMPUTACIÓN DEL CUELLO UTERINO O TRAQUELECTOMÍA SOD </t>
  </si>
  <si>
    <t xml:space="preserve">ESCISION DE MUÑON CERVICAL VIA VAGINAL O ABDOMINAL SOD </t>
  </si>
  <si>
    <t xml:space="preserve">ESCISION DE MUÑON CERVICAL CON REPARACION DEL PISO PELVICO SOD </t>
  </si>
  <si>
    <t xml:space="preserve">ESCISION DE MUÑON CERVICAL CON COLPORRAFIA ANTERIOR Y POSTERIOR SOD </t>
  </si>
  <si>
    <t xml:space="preserve">ESCISION DE MUÑON CERVICAL CON CORRECCIÓN DE ENTEROCELE SOD </t>
  </si>
  <si>
    <t xml:space="preserve">DILATACIÓN Y CURETAJE DE MUÑÓN CERVICAL SOD </t>
  </si>
  <si>
    <t xml:space="preserve">CONIZACION  CON RADIOCIRUGIA (LETZ) BAJO COLPOSCOPIA </t>
  </si>
  <si>
    <t xml:space="preserve">CONIZACION NCOC </t>
  </si>
  <si>
    <t xml:space="preserve">CERCLAJE DE ISTMO UTERINO SOD </t>
  </si>
  <si>
    <t xml:space="preserve">RETIRO DE MATERIAL DE CERCLAJE DE CUELLO UTERINO SOD </t>
  </si>
  <si>
    <t xml:space="preserve">ESCISIÓN DE PÓLIPO EN CUELLO UTERINO (CERVIX) NCOC ** </t>
  </si>
  <si>
    <t xml:space="preserve">HISTERORRAFIA POR LAPAROTOMÍA    (220) </t>
  </si>
  <si>
    <t xml:space="preserve">INCISIÓN O ESCISIÓN DE TABIQUE CONGÉNITO UTERINO POR LAPAROTOMÍA </t>
  </si>
  <si>
    <t xml:space="preserve">CORRECIÓN DE DESGARRO O LACERACIÓN OBSTÉTRICA ANTIGUAS EN ÚTERO </t>
  </si>
  <si>
    <t xml:space="preserve">HISTEROPLASTIA [OPERACIÓN DE STRASMAN] </t>
  </si>
  <si>
    <t xml:space="preserve">REPARACION DE DESGARRO OBSTÉTRICO ACTUAL DE CUELLO UTERINO (CERVIX) SOD </t>
  </si>
  <si>
    <t xml:space="preserve">REPARACION DE DESGARRO OBSTÉTRICO ACTUAL DE CUERPO UTERINO SOD </t>
  </si>
  <si>
    <t xml:space="preserve">SUTURA DE LACERACIÓN O DESGARRO DE CUELLO UTERINO (CERVIX) SOD </t>
  </si>
  <si>
    <t xml:space="preserve">CORRECCIÓN DE DESGARRO OBSTÉTRICO ANTIGUO DE CUELLO UTERINO </t>
  </si>
  <si>
    <t xml:space="preserve">TRAQUELOPLASTIA CON TRAQUELORRAFIA </t>
  </si>
  <si>
    <t xml:space="preserve">HISTERECTOMÍA  TOTAL ABDOMINAL SOD </t>
  </si>
  <si>
    <t xml:space="preserve">HISTERECTOMÍA  SUBTOTAL O SUPRACERVICAL SOD </t>
  </si>
  <si>
    <t xml:space="preserve">HISTERECTOMÍA  TOTAL ABDOMINAL AMPLIADA  CON VAGINECTOMIA PARCIAL </t>
  </si>
  <si>
    <t xml:space="preserve">HISTERECTOMÍA  TOTAL, CON CERVICECTOMIA, REMOCION DE VEJIGA, TRANSPLANTE URETERAL Y/O RESECCION ABDOMINOPERINEAL DE COLON Y RECTO Y COLOSTOMIA O CUALQUIER COMBINACION ANTERIOR. </t>
  </si>
  <si>
    <t xml:space="preserve">HISTERECTOMÍA RADICAL MODIFICADA [OPERACIÓN DE WERTHEIM] SOD    (384) </t>
  </si>
  <si>
    <t xml:space="preserve">HISTERECTOMÍA VAGINAL SOD </t>
  </si>
  <si>
    <t xml:space="preserve">HISTERECTOMÍA VAGINAL CON REPARACION PLASTICA DE VAGINA Y COLPORRAFIA ANTERIOR Y POSTERIOR </t>
  </si>
  <si>
    <t xml:space="preserve">HISTERECTOMÍA VAGINAL CON COLPOURETROCISTOPEXIA </t>
  </si>
  <si>
    <t xml:space="preserve">HISTERECTOMÍA VAGINAL CON REPARACION DE ENTEROCELE </t>
  </si>
  <si>
    <t xml:space="preserve">HISTERECTOMÍA RADICAL VAGINAL [ OPERACIÓN DE SCHAUTA] SOD </t>
  </si>
  <si>
    <t xml:space="preserve">SECCIÓN DE ADHERENCIAS UTERINAS A PARED ABDOMINAL VIA LAPAROTOMIA </t>
  </si>
  <si>
    <t xml:space="preserve">IMPLANTACION INTRAUTERINA DE PLATINAS RADIOACTIVAS </t>
  </si>
  <si>
    <t xml:space="preserve">COLPOTOMIA CON EXPLORACION </t>
  </si>
  <si>
    <t xml:space="preserve">DRENAJE DE COLECCIÓN  DE FONDO DE SACO (CUPULA VAGINAL) </t>
  </si>
  <si>
    <t xml:space="preserve">ESCISIÓN O ABLACIÓN DE LESION O TEJIDO EN  FONDO DE SACO SOD </t>
  </si>
  <si>
    <t xml:space="preserve">COLPOTOMIA CON DRENAJE DE  COLECCIÓN PELVICA </t>
  </si>
  <si>
    <t xml:space="preserve">LIBERACIÓN-LISIS DE ADHERENCIAS INTRALUMINALES EN VAGINA SOD </t>
  </si>
  <si>
    <t xml:space="preserve">SECCIÓN O INCISION DE TABIQUE VAGINAL </t>
  </si>
  <si>
    <t xml:space="preserve">RESECCION DEL TABIQUE VAGINAL </t>
  </si>
  <si>
    <t xml:space="preserve">LISIS DE ADHERENCIAS EN VULVA SOD </t>
  </si>
  <si>
    <t xml:space="preserve">VAGINOPERINEOTOMÍA    (221) </t>
  </si>
  <si>
    <t xml:space="preserve">RESECCIÓN PARCIAL DE VAGINA O ESCISIÓN DE MANGUITO VAGINAL </t>
  </si>
  <si>
    <t xml:space="preserve">VAGINECTOMÍA O COLPECTOMIA TOTAL SOD </t>
  </si>
  <si>
    <t xml:space="preserve">OBLITERACIÓN Y ESCISIÓN LOCAL DE VAGINA (COLPOCLEISIS) SOD </t>
  </si>
  <si>
    <t xml:space="preserve">HIMENECTOMÍA O HIMENOTOMIA SOD </t>
  </si>
  <si>
    <t xml:space="preserve">HIMENORRAFIA O HIMENOPLASTIA SOD </t>
  </si>
  <si>
    <t xml:space="preserve">RESECCIÓN DE LESION BENIGNA  EN TERCIO SUPERIOR DE VAGINA   (87) </t>
  </si>
  <si>
    <t xml:space="preserve">RESECCIÓN DE TUMOR MALIGNO DE VAGINA </t>
  </si>
  <si>
    <t xml:space="preserve">RESECCIÓN DE  LESION BENIGNA  EN TERCIO MEDIO O INFERIOR DE VAGINA    (87) </t>
  </si>
  <si>
    <t xml:space="preserve">FISTULECTOMÍA VESICO-URETERO-VAGINAL Y REIMPLANTE URETERAL </t>
  </si>
  <si>
    <t xml:space="preserve">CIERRE DE FISTULA URETROVAGINAL O VESICO VAGINAL SOD </t>
  </si>
  <si>
    <t xml:space="preserve">EXTRACCIÓN DE CUERPO EXTRAÑO EN VAGINA CON INCISIÓN SOD </t>
  </si>
  <si>
    <t xml:space="preserve">CORECCIÓN DE SENO UROGENITAL </t>
  </si>
  <si>
    <t xml:space="preserve">VAGINOPLASTIA POR VIA ABDOMINAL </t>
  </si>
  <si>
    <t xml:space="preserve">VAGINOPLASTIA POR VIA PERINEAL </t>
  </si>
  <si>
    <t xml:space="preserve">VAGINOPLASTIA POR VIA ABDOMINOPERINEAL </t>
  </si>
  <si>
    <t xml:space="preserve">COLPORRAFIA ANTERIOR CON PLASTIA O REPARACIÓN DE URETROCELE </t>
  </si>
  <si>
    <t xml:space="preserve">COLPORRAFIA POSTERIOR </t>
  </si>
  <si>
    <t xml:space="preserve">REPARACION DE ENTEROCELE VIA VAGINAL </t>
  </si>
  <si>
    <t xml:space="preserve">COLPORRAFIA ANTERIOR Y POSTERIOR </t>
  </si>
  <si>
    <t xml:space="preserve">COLPORRAFIA ANTERIOR Y POSTERIOR CON AMPUTACION DE CUELLO [MANCHESTER-FOTHERGILL] </t>
  </si>
  <si>
    <t xml:space="preserve">COLPORRAFIA ANTERIOR Y POSTERIOR CON REPARACION DE ENTEROCELE </t>
  </si>
  <si>
    <t xml:space="preserve">COLPOPEXIA POR LAPAROTOMÍA </t>
  </si>
  <si>
    <t xml:space="preserve">COLPOPEXIA VIA VAGINAL </t>
  </si>
  <si>
    <t xml:space="preserve">URETROCOLPOPEXIA VIA VAGINAL O ABDOMINAL </t>
  </si>
  <si>
    <t xml:space="preserve">URETROCOLPOPEXIA REPRODUCIDA VIA VAGINAL O ABDOMINAL </t>
  </si>
  <si>
    <t xml:space="preserve">REPARACION DE ENTEROCELE VIA ABDOMINAL </t>
  </si>
  <si>
    <t xml:space="preserve">SUTURA DE DESGARRO O LACERACION NO OBSTETRICA  RECIENTE QUE INVOLUCRA VULVA O PERINE (MUCOSA Y/O MUSCULO) ( GRADO I-II) </t>
  </si>
  <si>
    <t xml:space="preserve">REPARACION DE DESGARRO VAGINAL NO OBSTETRICO GRADO III (RECTOVAGINAL CON COMPROMISO DE ESFINTER ANAL) </t>
  </si>
  <si>
    <t xml:space="preserve">REPARACION DE DESGARRO VAGINAL NO OBSTETRICO GRADO IV (ESTALLIDO DE VEJIGA CON O SIN EVISCERACION) </t>
  </si>
  <si>
    <t xml:space="preserve">RECONSTRUCCIÓN DE VAGINA SOD </t>
  </si>
  <si>
    <t xml:space="preserve">CORRECCIÓN DE FÍSTULA COLOVAGINAL (CECOVAGINAL) SOD </t>
  </si>
  <si>
    <t xml:space="preserve">CORRECCION DE FISTULA RECTOVAGINAL Y/O PERINEAL SOD </t>
  </si>
  <si>
    <t xml:space="preserve">CORRECCIÓN DE OTRAS FÍSTULAS  VAGINOINTESTINALES SOD </t>
  </si>
  <si>
    <t xml:space="preserve">CORRECCIÓN DE FÍSTULA DE VULVA O PERINÉ SOD </t>
  </si>
  <si>
    <t xml:space="preserve">INCISION Y DRENAJE DE COLECCIÓN DE VULVA O DE GLANDULA DE SKENE </t>
  </si>
  <si>
    <t xml:space="preserve">ASPIRACIÓN CON AGUJA DE LAS GLÁNDULAS DE BARTHOLIN(QUISTE) SOD </t>
  </si>
  <si>
    <t xml:space="preserve">INCISIÓN Y DRENAJE DE LA GLÁNDULA DE BARTHOLIN (QUISTE) SOD </t>
  </si>
  <si>
    <t xml:space="preserve">EXTRACCIÓN DE CUERPO EXTRAÑO DE VULVA Y/O PERINÉ CON INCISIÓN SOD </t>
  </si>
  <si>
    <t xml:space="preserve">DRENAJE DE COLECCIÓN VULVOPERINEAL SOD </t>
  </si>
  <si>
    <t xml:space="preserve">RESECCIÓN DE LESIONES CUTANEAS POR CAUTERIZACIÓN, FULGURACIÓN O CRIOTERAPIA EN AREA ESPECIAL, HASTA TRES LESIONES </t>
  </si>
  <si>
    <t xml:space="preserve">RESECCIÓN DE LESIONES CUTANEAS POR CAUTERIZACIÓN, FULGURACIÓN O CRIOTERAPIA EN AREA ESPECIAL, ENTRE TRES A DIEZ LESIONES </t>
  </si>
  <si>
    <t xml:space="preserve">RESECCIÓN DE LESIONES CUTANEAS POR CAUTERIZACIÓN, FULGURACIÓN O CRIOTERAPIA EN AREA ESPECIAL, MAS DE DIEZ LESIONES </t>
  </si>
  <si>
    <t xml:space="preserve">RESECCIÓN GRANULOMA VULVO-PERINEAL SOD </t>
  </si>
  <si>
    <t xml:space="preserve">RESECCIÓN DE ENDOMETRIOMA PERINEAL SOD   (108) </t>
  </si>
  <si>
    <t xml:space="preserve">RESECCION DE GLANDULA DE BARTHOLIN (BARTHOLINECTOMIA) </t>
  </si>
  <si>
    <t xml:space="preserve">RESECCIÓN DE GLÁNDULA DE SKENE SOD </t>
  </si>
  <si>
    <t xml:space="preserve">MARZUPIALIZACIÓN Y/O  DRENAJE EN LA GLÁNDULA DE  BARTHOLIN O DE SKENE SOD </t>
  </si>
  <si>
    <t xml:space="preserve">CLITORIDECTOMÍA O AMPUTACIÓN TOTAL DE CLÍTORIS SOD </t>
  </si>
  <si>
    <t xml:space="preserve">CLITORIDOTOMÍA O ESCISIÓN PARCIAL DE CLÍTORIS SOD </t>
  </si>
  <si>
    <t xml:space="preserve">VULVECTOMÍA PARCIAL O UNILATERAL (MENOS DEL 80% DEL AREA VULVAR) </t>
  </si>
  <si>
    <t xml:space="preserve">VULVECTOMÍA BILATERAL SIMPLE O PARCIAL SOD </t>
  </si>
  <si>
    <t xml:space="preserve">VULVECTOMÍA TOTAL O COMPLETA BILATERAL SOD </t>
  </si>
  <si>
    <t xml:space="preserve">VULVECTOMÍA RADICAL  SOD </t>
  </si>
  <si>
    <t xml:space="preserve">CORRECCIÓN DE LACERACIÓN OBSTÉTRICA ANTIGUA EN VAGINA </t>
  </si>
  <si>
    <t xml:space="preserve">CORRECCIÓN DE LACERACIÓN OBSTÉTRICA ANTIGUA EN  VULVA Y PERINÉ </t>
  </si>
  <si>
    <t xml:space="preserve">PERINEOPLASTIA POR DESGARRO ANTIGUO DE PERINE </t>
  </si>
  <si>
    <t xml:space="preserve">SUTURA DE DESGARRO O LACERACION OBSTETRICA  RECIENTE QUE INVOLUCRA VULVA O PERINE (MUCOSA Y/O MUSCULO) ( GRADO I-II)  </t>
  </si>
  <si>
    <t xml:space="preserve">REPARACION DE  LACERACIONES O DESGARROS OBSTÉTRICOS RECIENTES QUE INVOLUCRAN RECTO Y ESFINTER ANAL (GRADO III) SOD </t>
  </si>
  <si>
    <t xml:space="preserve">REPARACION DE  LACERACIONES O DESGARROS OBSTÉTRICOS RECIENTES QUE INVOLUCRAN VEJIGA Y URETRA (GRADO IV) SOD </t>
  </si>
  <si>
    <t xml:space="preserve">ASISTENCIA DEL PARTO NORMAL CON EPISIORRAFIA Y/O PERINEORRAFIA SOD    (27) </t>
  </si>
  <si>
    <t xml:space="preserve">ASISTENCIA DEL PARTO ESPONTÁNEO NORMAL (EXPULSIVO)    (27) </t>
  </si>
  <si>
    <t xml:space="preserve">ASISTENCIA DEL PARTO ESPONTÁNEO GEMELAR O MULTIPLE    (27) </t>
  </si>
  <si>
    <t xml:space="preserve">ASISTENCIA DEL PARTO INTERVENIDO GEMELAR O MULTIPLE    (27) </t>
  </si>
  <si>
    <t xml:space="preserve">PARTO INSTRUMENTADO CON FORCEPS ESPATULAS DE VELASCO BAJOS   (27)   </t>
  </si>
  <si>
    <t xml:space="preserve">PARTO INSTRUMENTADO CON FORCEPS ESPATULAS DE VELASCO MEDIOS    (27)   </t>
  </si>
  <si>
    <t xml:space="preserve">EXTRACCIÓN ( TOTAL O PARCIAL) INSTRUMENTADA EN PODÁLICA SOD    (27)   </t>
  </si>
  <si>
    <t xml:space="preserve">PARTO INTERVENIDO CON MANIOBRA DE VERSION FETAL INTERNA Y COMBINADA CON EXTRACION    (27) </t>
  </si>
  <si>
    <t xml:space="preserve">REMOCIÓN MANUAL DE PLACENTA RETENIDA Y/O REVISION UTERINA, SIN ATENCIÓN DEL PARTO </t>
  </si>
  <si>
    <t xml:space="preserve">CESÁREA SEGMENTARIA TRANSPERITONEAL SOD </t>
  </si>
  <si>
    <t xml:space="preserve">CESÁREA CORPORAL SOD </t>
  </si>
  <si>
    <t xml:space="preserve">CESÁREA  EXTRAPERITONEAL SOD </t>
  </si>
  <si>
    <t xml:space="preserve">LEGRADO UTERINO OBSTETRICO POSTPARTO O POSTABORTO POR  DILATACION Y CURETAJE  (89) </t>
  </si>
  <si>
    <t xml:space="preserve">AMNIOCENTESIS  DIAGNÓSTICA SOD </t>
  </si>
  <si>
    <t xml:space="preserve">AMNIOCENTESIS TERAPEUTICA (NO DELIBERADAMENTE ABORTIVA) SOD </t>
  </si>
  <si>
    <t xml:space="preserve">HISTEROTOMÍA SOD </t>
  </si>
  <si>
    <t xml:space="preserve">ESCISIÓN DE EMBARAZO ECTÓPICO OVÁRICO SIN OOFORECTOMÍA SOD </t>
  </si>
  <si>
    <t xml:space="preserve">ESCISIÓN DE EMBARAZO ECTÓPICO INTRALIGAMENTOSO </t>
  </si>
  <si>
    <t xml:space="preserve">REMOCIÓN DE EMBARAZO ECTOPICO ABDOMINAL SOD </t>
  </si>
  <si>
    <t xml:space="preserve">REMOCIÓN DE FETO EN CAVIDAD PERITONEAL SUBSIGUIENTE A RUPTURA UTERINA O TUBÁRICA SOD </t>
  </si>
  <si>
    <t xml:space="preserve">SALPINGOSTOMÍA Y SALPINGOPASTIA   (86) </t>
  </si>
  <si>
    <t xml:space="preserve">LEGRADO UTERINO OBSTETRICO POSTPARTO O POSTABORTO POR ASPIRACIÓN AL VACIO    (89) </t>
  </si>
  <si>
    <t xml:space="preserve">REPARO SECUNDARIO DE EPISIOTOMÍA </t>
  </si>
  <si>
    <t xml:space="preserve">CORDOCENTESIS SOD </t>
  </si>
  <si>
    <t xml:space="preserve">HISTERECTOMÍA  TOTAL ABDOMINAL CON REMOCIÓN DE MOLA O FETO MUERTO </t>
  </si>
  <si>
    <t xml:space="preserve">SECUESTRECTOMÍA, DRENAJE, DESBRIDAMIENTO O CURETAJE DE  ESCÁPULA , CLAVÍCULA O TORAX (COSTILLAS Y ESTERNÓN) SOD   (91) </t>
  </si>
  <si>
    <t xml:space="preserve">ESCISIÓN TUMOR BENIGNO  DE CLAVÍCULA </t>
  </si>
  <si>
    <t xml:space="preserve">ESCISIÓN TUMOR BENIGNO DE  ESCÁPULA </t>
  </si>
  <si>
    <t xml:space="preserve">SECUESTRECTOMÍA, DRENAJE, DESBRIDAMIENTO DE HUMERO SOD    (91) </t>
  </si>
  <si>
    <t xml:space="preserve">ESCISIÓN TUMOR BENIGNO EN HÚMERO </t>
  </si>
  <si>
    <t xml:space="preserve">ESCISIÓN TUMOR BENIGNO EN HÚMERO CON INJERTO </t>
  </si>
  <si>
    <t xml:space="preserve">ESCISIÓN TUMOR MALIGNO EN HÚMERO </t>
  </si>
  <si>
    <t xml:space="preserve">LAVADO Y DESBRIDAMIENTO DE FRACTURA ABIERTA DE HUMERO SOD  (98) </t>
  </si>
  <si>
    <t xml:space="preserve">DESBRIDAMIENTO, LAVADO Y LIMPIEZA DE ARTICULACIÓN DE HOMBRO VIA ABIERTA </t>
  </si>
  <si>
    <t xml:space="preserve">DESBRIDAMIENTO DE  MÚSCULO, TENDÓN Y FASCIA EXCEPTO MANO SOD </t>
  </si>
  <si>
    <t xml:space="preserve">LIMPIEZA Y DESBRIDAMIENTO QUIRURGICOS DE MUSCULOS , TENDONES Y FASCIA EN BRAZO </t>
  </si>
  <si>
    <t xml:space="preserve">EXTRACCIÓN DE DISPOSITIVO IMPLANTADO EN  ESCAPULA, CLAVICULA O TORAX [COSTILLAS Y ESTERNON]   (96) </t>
  </si>
  <si>
    <t xml:space="preserve">EXTRACCIÓN DE DISPOSITIVO IMPLANTADO  EN HUMERO    (96) </t>
  </si>
  <si>
    <t xml:space="preserve">EXTRACCIÓN DE CUERPO EXTRAÑO  EN HUMERO POR VIA ABIERTA    (96) </t>
  </si>
  <si>
    <t xml:space="preserve">EXTRACCIÓN DE CUERPO EXTRAÑO EN TEJIDOS BLANDOS DE HOMBRO (MÚSCULOS, TENDÓN O SINOVIAL) </t>
  </si>
  <si>
    <t xml:space="preserve">EXTRACCIÓN DE CUERPO EXTRAÑO EN TEJIDOS BLANDOS DE BRAZO (MÚSCULOS, TENDÓN O SINOVIAL) </t>
  </si>
  <si>
    <t xml:space="preserve">EXTRACCIÓN DE CUERPO EXTRAÑO  EN  ESCAPULA, CLAVICULA O TORAX [COSTILLAS Y ESTERNON] POR VIA ABIERTA    (96) </t>
  </si>
  <si>
    <t xml:space="preserve">OSTEOTOMÍA DE ESCÁPULA </t>
  </si>
  <si>
    <t xml:space="preserve">RESECCIÓN PARCIAL DE ESCÁPULA  (94) </t>
  </si>
  <si>
    <t xml:space="preserve">RESECCIÓN TOTAL DE ESCÁPULA </t>
  </si>
  <si>
    <t xml:space="preserve">OSTEOTOMÍA EN CLAVÍCULA SOD </t>
  </si>
  <si>
    <t xml:space="preserve">OSTEOTOMÍA DE CLAVÍCULA CON FIJACIÓN INTERNA [DISPOSITIVOS DE FIJACIÓN U OSTEOSINTESIS] </t>
  </si>
  <si>
    <t xml:space="preserve">OSTEOTOMÍA DE HUMERO CON FIJACION INTERNA O EXTERNA  [DISPOSITIVOS DE FIJACIÓN U OSTEOSINTESIS]  </t>
  </si>
  <si>
    <t xml:space="preserve">RESECCION DE CABEZA HUMERAL    (94) </t>
  </si>
  <si>
    <t xml:space="preserve">ACORTAMIENTO DE HUMERO MEDIANTE RESECCIÓN/OSTEOTOMÍA </t>
  </si>
  <si>
    <t xml:space="preserve">RESECCIÓN PARCIAL DE CLAVÍCULA    (94) </t>
  </si>
  <si>
    <t xml:space="preserve">RESECCIÓN TOTAL DE CLAVÍCULA </t>
  </si>
  <si>
    <t xml:space="preserve">RESECCIÓN DE EPICÓNDILO O EPITROCLEA HUMERAL    (94) </t>
  </si>
  <si>
    <t xml:space="preserve">HEMI O DIAFISECTOMÍA DE HÚMERO    (94) </t>
  </si>
  <si>
    <t xml:space="preserve">INJERTO ÓSEO EN CLAVÍCULA </t>
  </si>
  <si>
    <t xml:space="preserve">INJERTO  ÓSEO EN HUMERO SOD </t>
  </si>
  <si>
    <t xml:space="preserve">REMODELACIÓN [REVISIÓN] [ RECONSTRUCCIÓN] DEL MUÑON DE AMPUTACIÓN DE HOMBRO SOD </t>
  </si>
  <si>
    <t xml:space="preserve">REMODELACIÓN [REVISIÓN] [ RECONSTRUCCIÓN] DEL MUÑON DE AMPUTACIÓN DE BRAZO SOD </t>
  </si>
  <si>
    <t xml:space="preserve">ESCISIÓN TUMOR MALIGNO  DE CLAVÍCULA </t>
  </si>
  <si>
    <t xml:space="preserve">ESCISIÓN TUMOR MALIGNO DE  ESCÁPULA </t>
  </si>
  <si>
    <t xml:space="preserve">RESECCIÓN RADICAL DE HUMERO SIN INJERTO </t>
  </si>
  <si>
    <t xml:space="preserve">RESECCIÓN TOTAL O RADICAL DE HUMERO CON INJERTO </t>
  </si>
  <si>
    <t xml:space="preserve">RESECCIÓN DE HÚMERO (PROXIMAL O DISTAL) </t>
  </si>
  <si>
    <t xml:space="preserve">ESCAPULOPEXIA [TRATAMIENTO DE LA LUXACION CONGENITA DE ESCAPULA ALADA] </t>
  </si>
  <si>
    <t xml:space="preserve">ACROMIOPLASTIA VIA ABIERTA </t>
  </si>
  <si>
    <t xml:space="preserve">ALARGAMIENTO DE HÚMERO POR INJERTO CON DISPOSITIVOS INTERNOS DE FIJACIÓN U OSTEOTOMÍA </t>
  </si>
  <si>
    <t xml:space="preserve">OSTEOCLASTIA DE  ESCÁPULA , CLAVÍCULA O TORAX [COSTILLAS Y ESTERNÓN] SOD </t>
  </si>
  <si>
    <t xml:space="preserve">REDUCCIÓN ABIERTA SIN FIJACION INTERNA FRACTURA DE  ESCÁPULA O CLAVICULA </t>
  </si>
  <si>
    <t xml:space="preserve">REDUCCIÓN ABIERTA SIN FIJACION INTERNA FRACTURA CUELLO  Y GLENOIDES </t>
  </si>
  <si>
    <t xml:space="preserve">REDUCCIÓN CERRADA DE FRACTURA SIN FIJACION INTERNA DE ESCAPULA, CLAVÍCULA O TORAX [COSTILLAS O ESTERNON] SOD </t>
  </si>
  <si>
    <t xml:space="preserve">REDUCCIÓN CERRADA DE FRACTURA CON FIJACIÓN INTERNA DE  ESCÁPULA , CLAVÍCULA O TORAX (COSTILLAS Y ESTERNÓN) SOD </t>
  </si>
  <si>
    <t xml:space="preserve">REDUCCIÓN CERRADA DE FRACTURA SIN FIJACIÓN INTERNA DE HUMERO SOD </t>
  </si>
  <si>
    <t xml:space="preserve">REDUCCION CERRADA DE EPIFISIS SEPARADA EN HUMERO SIN FIJACION </t>
  </si>
  <si>
    <t xml:space="preserve">REDUCCION CERRADA DE EPIFISIS SEPARADA EN HUMERO CON FIJACION </t>
  </si>
  <si>
    <t xml:space="preserve">FIJACION INTERNA SIN REDUCCION DE FRACTURA EN ESCÁPULA, CLAVÍCULA O TORAX(COSTILLAS Y ESTERNÓN) SOD </t>
  </si>
  <si>
    <t xml:space="preserve">REDUCCIÓN ABIERTA DE FRACTURA CON FIJACION INTERNA (DISPOSITIVOS DE FIJACIÓN U OSTEOSINTESIS) DE CLAVÍCULA </t>
  </si>
  <si>
    <t xml:space="preserve">REDUCCIÓN ABIERTA DE FRACTURA  DE TUBEROSIDAD PROXIMAL DE HUMERO CON FIJACION INTERNA (DISPOSITIVOS DE FIJACIÓN U OSTEOSÍNTESIS) </t>
  </si>
  <si>
    <t xml:space="preserve">REDUCCIÓN ABIERTA DE FRACTURA  CONMINUTA DE TERCIO PROXIMAL HÚMERO CON FIJACION INTERNA (DISPOSITIVOS DE FIJACIÓN [OSTEOSÍNTESIS]) </t>
  </si>
  <si>
    <t xml:space="preserve">REDUCCIÓN ABIERTA SIN FIJACIÓN INTERNA DE EPÍFISIS SEPARADA DE HUMERO </t>
  </si>
  <si>
    <t xml:space="preserve">REDUCCIÓN ABIERTA CON FIJACIÓN INTERNA DE EPÍFISIS SEPARADA DE HUMERO </t>
  </si>
  <si>
    <t xml:space="preserve">REDUCCIÓN ABIERTA DE FRACTURA SIN FIJACIÓN INTERNA DE HUMERO SOD </t>
  </si>
  <si>
    <t xml:space="preserve">FIJACIÓN INTERNA SIN REDUCCIÓN DE FRACTURA DE HUMERO SOD </t>
  </si>
  <si>
    <t xml:space="preserve">REDUCCIÓN CERRADA DE FRACTURA CON FIJACIÓN INTERNA DE HUMERO ( EPIFISIS O DIAFISIS), PERCUTÁNEA CON PINES </t>
  </si>
  <si>
    <t xml:space="preserve">REDUCCIÓN ABIERTA DE FRACTURA EN DIÁFISIS DE HÚMERO CON FIJACION INTERNA (DISPOSITIVOS DE FIJACIÓN U OSTEOSÍNTESIS) </t>
  </si>
  <si>
    <t xml:space="preserve">APLICACIÓN DE TUTORES EXTERNOS EN HUMERO </t>
  </si>
  <si>
    <t xml:space="preserve">REDUCCIÓN ABIERTA DE FRACTURA SUPRACONDÍLEA DE  HUMERO CON FIJACION INTERNA (DISPOSITIVOS DE FIJACIÓN U OSTEOSÍNTESIS] </t>
  </si>
  <si>
    <t xml:space="preserve">REDUCCIÓN ABIERTA DE FRACTURA SUPRACONDÍLEA E INTERCONDÍLEA DE HUMERO CON FIJACION INTERNA (DISPOSITIVOS DE FIJACIÓN U OSTEOSÍNTESIS] </t>
  </si>
  <si>
    <t xml:space="preserve">REDUCCIÓN ABIERTA DE FRACTURA SUBCAPITAL DE HUMERO CON FIJACION INTERNA (DISPOSITIVOS DE FIJACIÓN U OSTEOSÍNTESIS] </t>
  </si>
  <si>
    <t xml:space="preserve">REDUCCIÓN ABIERTA DE FRACTURA DE EPICÓNDILO O EPITRÓCLEA DE HUMERO CON FIJACION INTERNA (DISPOSITIVOS DE FIJACIÓN U OSTEOSÍNTESIS] </t>
  </si>
  <si>
    <t xml:space="preserve">COLOCACIÓN DE DISPOSITIVO DE FIJACION EN CODO    (95) </t>
  </si>
  <si>
    <t xml:space="preserve">AMPUTACIÓN INTERTORACO ESCAPULAR SOD </t>
  </si>
  <si>
    <t xml:space="preserve">AMPUTACIÓN  CON COLGAJO CERRADO DE MIEMBRO SUPERIOR SITIO NO ESPECIFICADO </t>
  </si>
  <si>
    <t xml:space="preserve">AMPUTACIÓN DE BRAZO </t>
  </si>
  <si>
    <t xml:space="preserve">DESARTICULACIÓN DE HOMBRO SOD </t>
  </si>
  <si>
    <t xml:space="preserve">REIMPLANTE DE MIEMBRO SUPERIOR A NIVEL DEL BRAZO SOD </t>
  </si>
  <si>
    <t xml:space="preserve">SECUESTRECTOMIA, DRENAJE, DESBRIDAMIENTO DE RADIO O CUBITO   (91) </t>
  </si>
  <si>
    <t xml:space="preserve">SECUESTRECTOMIA, DRENAJE, DESBRIDAMIENTO DE RADIO Y CUBITO    (91) </t>
  </si>
  <si>
    <t xml:space="preserve">ESCISIÓN TUMOR BENIGNO EN RADIO O CUBITO </t>
  </si>
  <si>
    <t xml:space="preserve">EXTRACCIÓN DE DISPOSITIVO IMPLANTADO  EN RADIO O CUBITO  (96) </t>
  </si>
  <si>
    <t xml:space="preserve">EXTRACCIÓN DE CUERPO EXTRAÑO  EN RADIO O CUBITO POR VIA ABIERTA    (96) </t>
  </si>
  <si>
    <t xml:space="preserve">EXTRACCIÓN DE DISPOSITIVO IMPLANTADO EN CODO POR ARTROTOMÍA </t>
  </si>
  <si>
    <t xml:space="preserve">EXTRACCIÓN DE CUERPO EXTRAÑO EN TEJIDOS BLANDOS DE ANTEBRAZO (MÚSCULO, TENDÓN, SINOVIAL) </t>
  </si>
  <si>
    <t xml:space="preserve">LAVADO Y DESBRIDAMIENTO DE FRACTURA ABIERTA DE CÚBITO O RADIO  (98) </t>
  </si>
  <si>
    <t xml:space="preserve">DESBRIDAMIENTO, LAVADO Y LIMPIEZA DE ARTICULACIÓN DE MUÑECA O PUÑO VIA ABIERTA </t>
  </si>
  <si>
    <t xml:space="preserve">DESBRIDAMIENTO, LAVADO Y LIMPIEZA DE ARTICULACIÓN DE CODO VIA ABIERTA </t>
  </si>
  <si>
    <t xml:space="preserve">LIMPIEZA Y DESBRIDAMIENTO QUIRURGICOS  DE MUSCULOS , TENDONES Y FASCIA EN ANTEBRAZO </t>
  </si>
  <si>
    <t xml:space="preserve">OSTEOTOMÍA  EN RADIO O CÚBITO CON FIJACION INTERNA O EXTERNA [DISPOSITIVOS DE FIJACIÓN  U OSTEOSINTESIS] </t>
  </si>
  <si>
    <t xml:space="preserve">OSTEOTOMÍA EN RADIO Y CÚBITO CON FIJACION (INTERNA O EXTERNA) [DISPOSITIVOS DE FIJACIÓN  U OSTEOSINTESIS] </t>
  </si>
  <si>
    <t xml:space="preserve">ACORTAMIENTO DE CÚBITO  O RADIO MEDIANTE RESECCIÓN/OSTEOTOMÍA </t>
  </si>
  <si>
    <t xml:space="preserve">ACORTAMIENTO DE RADIO Y CÚBITO MEDIANTE RESECCIÓN/OSTEOTOMÍA </t>
  </si>
  <si>
    <t xml:space="preserve">RESECCION DE CABEZA DE RADIO   (94) </t>
  </si>
  <si>
    <t xml:space="preserve">RESECCIÓN PARCIAL DE DIAFISIS EN CÚBITO (HEMIDIAFISECTOMIA)    (94) </t>
  </si>
  <si>
    <t xml:space="preserve">RESECCIÓN PARCIAL DE DIAFISIS EN  RADIO    (94) </t>
  </si>
  <si>
    <t xml:space="preserve">RESECCIÓN DE EPÍFISIS DE CUBITO    (94) </t>
  </si>
  <si>
    <t xml:space="preserve">RESECCIÓN DE CÚPULA DE RADIO    (94) </t>
  </si>
  <si>
    <t xml:space="preserve">RESECCION DE OLECRANON    (94) </t>
  </si>
  <si>
    <t xml:space="preserve">RESECCIÓN TOTAL O RADICAL DE CÚBITO O RADIO </t>
  </si>
  <si>
    <t xml:space="preserve">INJERTO  ÓSEO EN CÚBITO O RADIO SOD </t>
  </si>
  <si>
    <t xml:space="preserve">EPIFISIODESIS ABIERTA DE CUBITO O RADIO </t>
  </si>
  <si>
    <t xml:space="preserve">EPIFISIODESIS ABIERTA DE CUBITO Y RADIO </t>
  </si>
  <si>
    <t xml:space="preserve">EPIFISIODESIS PERCUTÁNEA DE  CÚBITO O RADIO </t>
  </si>
  <si>
    <t xml:space="preserve">EPIFISIODESIS PERCUTÁNEA DE RADIO Y  CÚBITO </t>
  </si>
  <si>
    <t xml:space="preserve">REMODELACIÓN [REVISIÓN] [ RECONSTRUCCIÓN] DEL MUÑON DE AMPUTACIÓN DE ANTEBRAZO SOD </t>
  </si>
  <si>
    <t xml:space="preserve">ESCISIÓN TUMOR MALIGNO EN RADIO O CUBITO </t>
  </si>
  <si>
    <t xml:space="preserve">REDUCCION CERRADA DE FRACTURA DE CODO NCOC </t>
  </si>
  <si>
    <t xml:space="preserve">REDUCCION CERRADA SIN FIJACION DE FRACTURA DE RADIO Y CUBITO [RADIOCUBITAL PROXIMAL O  DISTAL DE COLLES  O SMITH] </t>
  </si>
  <si>
    <t xml:space="preserve">REDUCCIÓN CERRADA DE FRACTURA SIN FIJACIÓN INTERNA DE CUBITO O RADIO SOD </t>
  </si>
  <si>
    <t xml:space="preserve">REDUCCION CERRADA DE EPIFISIS SEPARADA EN CUBITO O RADIO SIN FIJACION </t>
  </si>
  <si>
    <t xml:space="preserve">REDUCCION CERRADA DE EPIFISIS SEPARADA  CUBITO O RADIO CON FIJACION </t>
  </si>
  <si>
    <t xml:space="preserve">REDUCCION CERRADA DE EPIFISIS SEPARADA EN RADIO Y CUBITO SIN FIJACION </t>
  </si>
  <si>
    <t xml:space="preserve">REDUCCION CERRADA DE EPIFISIS SEPARADA EN RADIO Y CUBITO CON FIJACION </t>
  </si>
  <si>
    <t xml:space="preserve">REDUCCCIÓN CERRADA DE LUXOFRACTURA RADIOCUBITAL (MONTEGGIA-GALLEAZI) </t>
  </si>
  <si>
    <t xml:space="preserve">REDUCCIÓN ABIERTA  DE LUXACIÓN RADIOCUBITAL </t>
  </si>
  <si>
    <t xml:space="preserve">FIJACIÓN INTERNA SIN REDUCCIÓN DE FRACTURA DE RADIO O CÚBITO SOD </t>
  </si>
  <si>
    <t xml:space="preserve">REDUCCIÓN ABIERTA FRACTURA SIN FIJACIÓN INTERNA DE RADIO O CUBITO </t>
  </si>
  <si>
    <t xml:space="preserve">REDUCCIÓN ABIERTA DE FRACTURA EN DIAFISIS DE CÚBITO O RADIO CON FIJACION INTERNA (DISPOSITIVOS DE FIJACIÓN [OSTEOSÍNTESIS]) </t>
  </si>
  <si>
    <t xml:space="preserve">REDUCCIÓN ABIERTA DE FRACTURA EN  SEGMENTO PROXIMAL DE RADIO(CÚPULA RADIAL) CON FIJACION INTERNA (DISPOSITIVOS DE FIJACIÓN [OSTEOSÍNTESIS]) </t>
  </si>
  <si>
    <t xml:space="preserve">REDUCCIÓN ABIERTA DE EPÍFISIS SEPARADA DE RADIO O CUBITO SIN FIJACION </t>
  </si>
  <si>
    <t xml:space="preserve">REDUCCIÓN ABIERTA  DE EPÍFISIS SEPARADA DE RADIO O CUBITO CON FIJACION </t>
  </si>
  <si>
    <t xml:space="preserve">REDUCCIÓN ABIERTA DE FRACTURA SIN FIJACIÓN INTERNA DE RADIO Y CÚBITO </t>
  </si>
  <si>
    <t xml:space="preserve">REDUCCIÓN ABIERTA DE FRACTURA EN SEGMENTO PROXIMAL DE RADIO Y CUBITO CON FIJACION INTERNA (DISPOSITIVOS DE FIJACIÓN [OSTEOSÍNTESIS]) </t>
  </si>
  <si>
    <t xml:space="preserve">REDUCCIÓN ABIERTA DE FRACTURA EN SEGMENTO DISTAL DE RADIO Y CUBITO CON FIJACION INTERNA (DISPOSITIVOS DE FIJACIÓN [OSTEOSÍNTESIS]) </t>
  </si>
  <si>
    <t xml:space="preserve">REDUCCIÓN ABIERTA DE FRACTURA EN DIÁFISIS DE CÚBITO Y RADIO CON FIJACION INTERNA (DISPOSITIVOS DE FIJACIÓN [OSTEOSÍNTESIS]) </t>
  </si>
  <si>
    <t xml:space="preserve">REDUCCIÓN ABIERTA  DE EPÍFISIS SEPARADA DE RADIO Y CUBITO SIN FIJACION </t>
  </si>
  <si>
    <t xml:space="preserve">REDUCCIÓN ABIERTA  DE EPÍFISIS SEPARADA DE RADIO Y CUBITO CON FIJACION </t>
  </si>
  <si>
    <t xml:space="preserve">REDUCCIÓN ABIERTA FRACTURA O LUXOFRACTURA CODO SIN FIJACION INTERNA [DISPOSITIVOS DE FIJACIÓN U OSTEOSÍNTESIS] </t>
  </si>
  <si>
    <t xml:space="preserve">REDUCCIÓN ABIERTA FRACTURA O LUXOFRACTURA CODO CON FIJACION INTERNA [DISPOSITIVOS DE FIJACIÓN U OSTEOSÍNTESIS] </t>
  </si>
  <si>
    <t xml:space="preserve">REDUCCIÓN CERRADA DE FRACTURA  DE CUBITO O RADIO (COLLES, OTROS) CON FIJACION PERCUTANEA CON PINES </t>
  </si>
  <si>
    <t xml:space="preserve">APLICACIÓN TUTOR EXTERNO EN RADIO O CUBITO   </t>
  </si>
  <si>
    <t xml:space="preserve">APLICACIÓN DE TUTORES EXTERNOS EN RADIO Y CUBITO     </t>
  </si>
  <si>
    <t xml:space="preserve">APLICACIÓN DE TUTORES EXTERNOS EN  PUÑO O MUÑECA     </t>
  </si>
  <si>
    <t xml:space="preserve">APLICACIÓN TUTOR EXTERNO EN MANO     </t>
  </si>
  <si>
    <t xml:space="preserve">REDUCCIÓN ABIERTA DE FRACTURA EN SEGMENTO DISTAL DE CUBITO O RADIO(COLLES, OTROS) CON FIJACION INTERNA (DISPOSITIVOS DE FIJACIÓN [OSTEOSÍNTESIS]) </t>
  </si>
  <si>
    <t xml:space="preserve">REDUCCIÓN ABIERTA DE FRACTURA EN SEGMENTO PROXIMAL DE CUBITO O DE OLÉCRANON CON FIJACION INTERNA (DISPOSITIVOS DE FIJACIÓN U OSTEOSÍNTESIS] </t>
  </si>
  <si>
    <t xml:space="preserve">AMPUTACIÓN A TRAVÉS DE ANTEBRAZO SOD </t>
  </si>
  <si>
    <t xml:space="preserve">DESARTICULACIÓN DE CODO SOD </t>
  </si>
  <si>
    <t xml:space="preserve">DESARTICULACIÓN DE MUÑECA SOD </t>
  </si>
  <si>
    <t xml:space="preserve">REIMPLANTE DEL MIEMBRO SUPERIOR A NIVEL DEL ANTEBRAZO </t>
  </si>
  <si>
    <t xml:space="preserve">SECUESTRECTOMÍA, DRENAJE, DESBRIDAMIENTO DE  HUESOS PELVIANOS  (91)  (92) </t>
  </si>
  <si>
    <t xml:space="preserve">ESCISIÓN DE TUMOR BENIGNO  EN  HUESOS PELVIANOS </t>
  </si>
  <si>
    <t xml:space="preserve">LAVADO Y DESBRIDAMIENTO DE FRACTURA EXPUESTA DE PELVIS    (98) </t>
  </si>
  <si>
    <t xml:space="preserve">DESBRIDAMIENTO, LAVADO Y LIMPIEZA DE ARTICULACIÓN DE PELVIS VIA ABIERTA  </t>
  </si>
  <si>
    <t xml:space="preserve">EXTRACCIÓN DE CUERPO EXTRAÑO  EN HUESOS PELVIANOS, POR VIA ABIERTA   (96) </t>
  </si>
  <si>
    <t xml:space="preserve">EXTRACCIÓN DE CUERPO EXTRAÑO EN TEJIDOS BLANDOS DE PELVIS (MÚSCULO, TENDÓN O SINOVIAL) </t>
  </si>
  <si>
    <t xml:space="preserve">EXTRACCIÓN DE DISPOSITIVO IMPLANTADO  EN HUESOS PELVIANOS    (96) </t>
  </si>
  <si>
    <t xml:space="preserve">OSTEOTOMÍAS SIMPLES EN PELVIS  [PEMBERTON-SALTER- CHIARI- DEGA] </t>
  </si>
  <si>
    <t xml:space="preserve">OSTEOTOMÍAS COMPLEJAS EN PELVIS  CON FIJACION [GANZ-DOBLE- TRIPLE] </t>
  </si>
  <si>
    <t xml:space="preserve">OSTEOTOMÍA SUPRA E INTERCONDILEA DE FÉMUR CON FIJACIÓN INTERNA O EXTERNA [DISPOSITIVOS DE FIJACIÓN U OSTEOSINTESIS] </t>
  </si>
  <si>
    <t xml:space="preserve">OSTEOTOMÍA FEMORAL DIAFISIARIA CON FIJACION INTERNA O EXTERNA [DISPOSITIVOS DE FIJACIÓN U OSTEOSINTESIS] </t>
  </si>
  <si>
    <t xml:space="preserve">ÓSTEOTOMÍA CON  DESCENSO DEL TROCANTER MAYOR </t>
  </si>
  <si>
    <t xml:space="preserve">RESECCIÓN PARCIAL DE  HUESOS PELVIANOS   (94) </t>
  </si>
  <si>
    <t xml:space="preserve">INJERTO OSEO EN PELVIS O CADERA NCOC </t>
  </si>
  <si>
    <t xml:space="preserve">ESCISIÓN DE TUMOR MALIGNO  EN  HUESOS PELVIANOS </t>
  </si>
  <si>
    <t xml:space="preserve">REMODELACIÓN [REVISIÓN] [ RECONSTRUCCIÓN] DEL MUÑON DE AMPUTACIÓN EN PELVIS SOD </t>
  </si>
  <si>
    <t xml:space="preserve">REDUCCIÓN CERRADA DE FRACTURA SIN FIJACIÓN INTERNA DE  FRACTURA DE HUESOS PELVIANOS </t>
  </si>
  <si>
    <t xml:space="preserve">REDUCCIÓN CERRADA DE FRACTURA CON FIJACIÓN INTERNA DE  HUESOS PELVIANOS </t>
  </si>
  <si>
    <t xml:space="preserve">REDUCCION DE FRACTURAS INTRAARTICULARES Y LUXOFRACTURAS EN CADERA SOD </t>
  </si>
  <si>
    <t xml:space="preserve">REDUCCIÓN ABIERTA DE FRACTURA SIN FIJACIÓN INTERNA DE  HUESOS PELVIANOS </t>
  </si>
  <si>
    <t xml:space="preserve">REDUCCIÓN ABIERTA DE FRACTURA DEL ILÍACO  CON FIJACION INTERNA (DISPOSITIVOS DE FIJACIÓN U OSTEOSINTESIS)  (97) </t>
  </si>
  <si>
    <t xml:space="preserve">APLICACIÓN TUTOR EXTERNO EN CADERA NCOC </t>
  </si>
  <si>
    <t xml:space="preserve">APLICACIÓN DE TUTORES EXTERNOS EN PELVIS, POR VIA ANTERIOR O POSTERIOR    </t>
  </si>
  <si>
    <t xml:space="preserve">REDUCCIÓN ABIERTA DE FRACTURA EN  RAMAS PÚBIS CON  FIJACION INTERNA (DISPOSITIVOS DE FIJACIÓN U OSTEOSINTESIS)     (97) </t>
  </si>
  <si>
    <t xml:space="preserve">REDUCCIÓN ABIERTA DE FRACTURA EN SINFISIS PÚBICA CON  FIJACION INTERNA (DISPOSITIVOS DE FIJACIÓN U OSTEOSINTESIS)    (97) </t>
  </si>
  <si>
    <t xml:space="preserve">REDUCCIÓN ABIERTA DE FRACTURA EN PELVIS [ ACETABULO, REBORDE ANTERIOR O POSTERIOR] CON  FIJACION INTERNA (DISPOSITIVOS DE FIJACIÓN U OSTEOSINTESIS)  </t>
  </si>
  <si>
    <t xml:space="preserve">REDUCCIÓN ABIERTA DE FRACTURA COMPLEJA  EN PELVIS [ACETABULO, REBORDE ANTERIOR, POSTERIOR Y SUPERIOR] CON  FIJACION INTERNA (DISPOSITIVOS DE FIJACIÓN U OSTEOSÍNTESIS)     (97) </t>
  </si>
  <si>
    <t xml:space="preserve">HEMIPELVECTOMÍA   (94) </t>
  </si>
  <si>
    <t xml:space="preserve">HEMI-HEMIPELVECTOMÍA    (94) </t>
  </si>
  <si>
    <t xml:space="preserve">DESARTICULACIÓN DE PELVIS SOD </t>
  </si>
  <si>
    <t xml:space="preserve">SECUESTRECTOMÍA, DRENAJE, DESBRIDAMIENTO DE FÉMUR SOD   (91) </t>
  </si>
  <si>
    <t xml:space="preserve">ESCISIÓN TUMOR BENIGNO EN FÉMUR </t>
  </si>
  <si>
    <t xml:space="preserve">SECUESTRECTOMÍA, DRENAJE, DESBRIDAMIENTO DE RÓTULA SOD    (91) </t>
  </si>
  <si>
    <t xml:space="preserve">ESCISIÓN TUMOR BENIGNO EN RÓTULA </t>
  </si>
  <si>
    <t xml:space="preserve">LAVADO Y DESBRIDAMIENTO DE FRACTURA ABIERTA DE  FÉMUR SOD   (98) </t>
  </si>
  <si>
    <t xml:space="preserve">LAVADO Y DESBRIDAMIENTO  DE FRACTURA EXPUESTA DE RÓTULA    (98) </t>
  </si>
  <si>
    <t xml:space="preserve">DESBRIDAMIENTO, LAVADO Y LIMPIEZA DE RODILLA VIA ABIERTA </t>
  </si>
  <si>
    <t xml:space="preserve">LIMPIEZA Y DESBRIDAMIENTO QUIRURGICOS  DE MUSCULOS , TENDONES Y FASCIA EN MUSLO </t>
  </si>
  <si>
    <t xml:space="preserve">EXTRACCIÓN DE CUERPO EXTRAÑO  EN  FEMUR, POR VIA ABIERTA    (96) </t>
  </si>
  <si>
    <t xml:space="preserve">EXTRACCIÓN DE CUERPO EXTRAÑO EN ROTULA, VÍA ABIERTA    (96) </t>
  </si>
  <si>
    <t xml:space="preserve">EXTRACCIÓN DE DISPOSITIVO IMPLANTADO EN FEMUR    (96) </t>
  </si>
  <si>
    <t xml:space="preserve">EXTRACCIÓN DE DISPOSITIVO IMPLANTADO  EN  ROTULA     (96) </t>
  </si>
  <si>
    <t xml:space="preserve">OSTEOTOMÍA SUPRACONDÍLEA O INTERCONDILEA DE FÉMUR, CON FIJACIÓN INTERNA O EXTERNA [DISPOSITIVOS DE FIJACIÓN U OSTEOSINTESIS] </t>
  </si>
  <si>
    <t xml:space="preserve">ACORTAMIENTO DE FÉMUR MEDIANTE RESECCIÓN/OSTEOTOMÍA </t>
  </si>
  <si>
    <t xml:space="preserve">OSTEOTOMÍA MÚLTIPLE DE FÉMUR, CON FIJACIÓN (INTERNA O EXTERNA) [DISPOSITIVOS DE FIJACIÓN  U OSTEOSINTESIS] </t>
  </si>
  <si>
    <t xml:space="preserve">OSTEOTOMÍA VALGUIZANTE O VARIZANTE DE CUELLO DE FÉMUR CON FIJACIÓN INTERNA O EXTERNA [DISPOSITIVOS DE FIJACIÓN U OSTEOSINTESIS] </t>
  </si>
  <si>
    <t xml:space="preserve">HEMIDIAFISECTOMÍA EN FÉMUR   (94) </t>
  </si>
  <si>
    <t xml:space="preserve">RESECCIÓN TOTAL DE FÉMUR SOD </t>
  </si>
  <si>
    <t xml:space="preserve">OSTEOTOMÍA  EN RÓTULA SOD </t>
  </si>
  <si>
    <t xml:space="preserve">ESCISIÓN TUMOR MALIGNO EN RÓTULA </t>
  </si>
  <si>
    <t xml:space="preserve">RESECCIÓN PARCIAL DE RÓTULA O HEMIPATELECTOMÍA SOD    (94) </t>
  </si>
  <si>
    <t xml:space="preserve">RESECCIÓN TOTAL DE RÓTULA O PATELECTOMÍA SOD </t>
  </si>
  <si>
    <t xml:space="preserve">EPIFISIODESIS ABIERTA DE FÉMUR </t>
  </si>
  <si>
    <t xml:space="preserve">EPIFISIODESIS PERCUTÁNEA  DE FÉMUR </t>
  </si>
  <si>
    <t xml:space="preserve">GRAPADO EPIFISIARIO  DE FÉMUR </t>
  </si>
  <si>
    <t xml:space="preserve">INJERTO ÓSEO EN FÉMUR SOD </t>
  </si>
  <si>
    <t xml:space="preserve">REMODELACIÓN [REVISIÓN] [ RECONSTRUCCIÓN] DEL MUÑON DE AMPUTACIÓN DE MUSLO SOD </t>
  </si>
  <si>
    <t xml:space="preserve">ESCISIÓN TUMOR BENIGNO EN FÉMUR CON FIJACION INTERNA [DISPOSITIVOS DE FIJACION U OSTEOSINTESIS] </t>
  </si>
  <si>
    <t xml:space="preserve">ESCISIÓN TUMOR MALIGNO EN FÉMUR </t>
  </si>
  <si>
    <t xml:space="preserve">ALARGAMIENTO DE FÉMUR POR INJERTO SIN DISPOSITIVOS INTERNOS DE FIJACIÓN Y OSTEOTOMÍA </t>
  </si>
  <si>
    <t xml:space="preserve">ALARGAMIENTO DE FÉMUR POR TÉCNICA DE DISTRACCIÓN  SIN CORTICOTOMÍA/OSTEOTOMÍA </t>
  </si>
  <si>
    <t xml:space="preserve">ALARGAMIENTO DE FÉMUR POR INJERTO CON DISPOSITIVOS INTERNOS DE FIJACIÓN Y OSTEOTOMÍA </t>
  </si>
  <si>
    <t xml:space="preserve">ALARGAMIENTO DE FÉMUR POR TÉCNICA DE DISTRACCIÓN CON CORTICOTOMÍA/OSTEOTOMÍA </t>
  </si>
  <si>
    <t xml:space="preserve">EXTRACCIÓN DE CUERPO EXTRAÑO EN TEJIDOS BLANDOS DE  MUSLO (MÚSCULO, TENDÓN O SINOVIAL) </t>
  </si>
  <si>
    <t xml:space="preserve">REDUCCIÓN CERRADA DE FRACTURADE FÉMUR SIN FIJACIÓN INTERNA SOD </t>
  </si>
  <si>
    <t xml:space="preserve">REDUCCIÓN CERRADA CON FIJACION INTERNA DE CUELLO DE FÉMUR O INTERTROCANTÉRICA </t>
  </si>
  <si>
    <t xml:space="preserve">REDUCCIÓN CERRADA DE FRACTURA DE FÉMUR SUPRACONDÍLEA CON FIJACIÓN INTERNA </t>
  </si>
  <si>
    <t xml:space="preserve">REDUCCIÓN CERRADA DE FRACTURA DE FÉMUR SUPRACONDÍLEA E INTERCONDÍLEA CON FIJACIÓN INTERNA </t>
  </si>
  <si>
    <t xml:space="preserve">REDUCCIÓN CERRADA DE EPÍFISIS SEPARADA DE FÉMUR SIN FIJACION </t>
  </si>
  <si>
    <t xml:space="preserve">REDUCCIÓN CERRADA DE EPÍFISIS SEPARADA DE FÉMUR CON FIJACION </t>
  </si>
  <si>
    <t xml:space="preserve">REDUCCIÓN CERRADA DE FRACTURA SIN FIJACIÓN INTERNA DE RÓTULA SOD </t>
  </si>
  <si>
    <t xml:space="preserve">FIJACIÓN INTERNA SIN REDUCCIÓN DE FRACTURA DE RÓTULA  SOD </t>
  </si>
  <si>
    <t xml:space="preserve">REDUCCIÓN CERRADA DE FRACTURA CON FIJACIÓN INTERNA DE RÓTULA SOD </t>
  </si>
  <si>
    <t xml:space="preserve">REDUCCIÓN ABIERTA DE FRACTURA DE RÓTULA SIN FIJACION INTERNA SOD </t>
  </si>
  <si>
    <t xml:space="preserve">REDUCCIÓN ABIERTA DE FRACTURA EN RÓTULA CON FIJACION INTERNA(DISPOSITIVOS DE FIJACIÓN U OSTEOSÍNTESIS] SOD  </t>
  </si>
  <si>
    <t xml:space="preserve">REDUCCIÓN ABIERTA DE FRACTURA  DE FÉMUR SIN FIJACION INTERNA SOD </t>
  </si>
  <si>
    <t xml:space="preserve">REDUCCIÓN ABIERTA SIN FIJACIÓN INTERNA DE EPÍFISIS SEPARADA DE FÉMUR </t>
  </si>
  <si>
    <t xml:space="preserve">REDUCCIÓN ABIERTA CON FIJACIÓN INTERNA DE EPÍFISIS SEPARADA DE FÉMUR </t>
  </si>
  <si>
    <t xml:space="preserve">REDUCCIÓN ABIERTA DE FRACTURA EN DIÁFISIS DE FÉMUR CON FIJACION INTERNA (DISPOSITIVOS DE FIJACIÓN U OSTEOSÍNTESIS] </t>
  </si>
  <si>
    <t xml:space="preserve">FIJACIÓN INTERNA SIN REDUCCIÓN DE FRACTURA DE FÉMUR SOD  </t>
  </si>
  <si>
    <t xml:space="preserve">APLICACIÓN DE TUTORES EXTERNOS EN MUSLO </t>
  </si>
  <si>
    <t xml:space="preserve">APLICACIÓN TUTOR EXTERNO RODILLA </t>
  </si>
  <si>
    <t xml:space="preserve">COLOCACIÓN QUIRÚRGICA DE DISPOSITIVO PARA TRACCIÓN ESQUELÉTICA EN MUSLO (TRANSCONDILEA) </t>
  </si>
  <si>
    <t xml:space="preserve">REDUCCIÓN ABIERTA DE FRACTURA EN FÉMUR (CUELLO, INTERTROCANTÉRICA, SUPRACONDÍLEA) CON FIJACION INTERNA (DISPOSITIVOS DE FIJACIÓN U OSTEOSÍNTESIS] </t>
  </si>
  <si>
    <t xml:space="preserve"> AMPUTACION POR ENCIMA DE RODILLA SOD </t>
  </si>
  <si>
    <t xml:space="preserve">DESARTICULACIÓN DE RODILLA SOD </t>
  </si>
  <si>
    <t xml:space="preserve">SECUESTRECTOMÍA, DRENAJE, DESBRIDAMIENTO DE TIBIA O PERONE   (91) </t>
  </si>
  <si>
    <t xml:space="preserve">SECUESTRECTOMÍA, DRENAJE, DESBRIDAMIENTO DE TIBIA Y  PERONÉ    (91) </t>
  </si>
  <si>
    <t xml:space="preserve">ESCISIÓN TUMOR BENIGNO EN TIBIA O PERONE </t>
  </si>
  <si>
    <t xml:space="preserve">ESCISIÓN TUMOR MALIGNO EN TIBIA O PERONE </t>
  </si>
  <si>
    <t xml:space="preserve">RESECCION DE LESIÓN MALIGNA OSEA EN TARSIANOS O METATARSIANOS </t>
  </si>
  <si>
    <t xml:space="preserve">RESECCION DE  TUMOR BENIGNO EN TARSIANOS O METATARSIANOS </t>
  </si>
  <si>
    <t xml:space="preserve">SECUESTRECTOMÍA, DRENAJE, DESBRIDAMIENTO DE TARSO O METATARSO (UNO O MAS)    (91) </t>
  </si>
  <si>
    <t>SECUESTRECTOMÍA, DRENAJE, DESBRIDAMIENTO DE TARSIANOS Y  METATARSIANOS (UNO O MAS)    (91)</t>
  </si>
  <si>
    <t xml:space="preserve">SECUESTRECTOMÍA, DRENAJE, DESBRIDAMIENTO DE ARTEJO O DE  FALANGES DE PIE (UNA O MAS)    (91)   (92) </t>
  </si>
  <si>
    <t xml:space="preserve">ESCISIÓN DE TUMOR BENIGNO  EN FALANGES DE PIE O DE MANO </t>
  </si>
  <si>
    <t xml:space="preserve">LAVADO Y DESBRIDAMIENTO DE FRACTURA ABIERTA DE TIBIA O  PERONÉ SOD  (98) </t>
  </si>
  <si>
    <t xml:space="preserve">LAVADO Y DESBRIDAMIENTO DE FRACTURA ABIERTA DE TARSIANOS O  METATARSIANOS SOD    (98) </t>
  </si>
  <si>
    <t xml:space="preserve">LAVADO Y DESBRIDAMIENTO DE FRACTURA ABIERTA DE DEDOS DE PIE SOD     (98) </t>
  </si>
  <si>
    <t xml:space="preserve">DESBRIDAMIENTO, LAVADO Y LIMPIEZA DE TOBILLO VIA ABIERTA </t>
  </si>
  <si>
    <t xml:space="preserve">DESBRIDAMIENTO, LAVADO Y LIMPIEZA DE ARTICULACIÓN DE PIE Y/O ARTEJOS VIA ABIERTA </t>
  </si>
  <si>
    <t xml:space="preserve">LIMPIEZA Y DESBRIDAMIENTO QUIRURGICOS DE  MUSCULOS , TENDONES Y FASCIA EN PIERNA </t>
  </si>
  <si>
    <t xml:space="preserve">LIMPIEZA Y DESBRIDAMIENTO QUIRURGICOS DE  MUSCULOS , TENDONES Y FASCIA EN PIE </t>
  </si>
  <si>
    <t xml:space="preserve">EXTRACCIÓN DE CUERPO EXTRAÑO EN TIBIA O PERONÉ, VÍA ABIERTA   (96) </t>
  </si>
  <si>
    <t xml:space="preserve">EXTRACCIÓN DE CUERPO EXTRAÑO EN TARSIANOS O METATARSIANOS (UNO O MAS), VIA ABIERTA    (96) </t>
  </si>
  <si>
    <t xml:space="preserve">EXTRACCIÓN DE DISPOSITIVO IMPLANTADO  EN  TIBIA O PERONE    (96) </t>
  </si>
  <si>
    <t xml:space="preserve">EXTRACCIÓN DE CUERPO EXTRAÑO EN TEJIDOS BLANDOS DE PIERNA (MÚSCULO, TENDÓN, SINOVIAL) </t>
  </si>
  <si>
    <t xml:space="preserve">EXTRACCIÓN DE DISPOSITIVO IMPLANTADO  EN PIE Y DEDOS DEL PIE POR ARTROTOMÍA   </t>
  </si>
  <si>
    <t xml:space="preserve">EXTRACCIÓN DE DISPOSITIVO IMPLANTADO EN FALANGES (UNO O MAS) DE MANO    </t>
  </si>
  <si>
    <t xml:space="preserve">EXTRACCIÓN DE DISPOSITIVO IMPLANTADO  EN FALANGES (UNO O MAS) DE PIE    (96) </t>
  </si>
  <si>
    <t xml:space="preserve">EXTRACCIÓN DE CUERPO EXTRAÑO EN FALANGES (UNO O MAS) DE MANO, VÍA ABIERTA    (96) </t>
  </si>
  <si>
    <t xml:space="preserve">EXTRACCIÓN DE DISPOSITIVO IMPLANTADO EN TARSIANOS O METATARSIANOS (UNO O MAS)    (96) </t>
  </si>
  <si>
    <t xml:space="preserve">OSTEOTOMIA DE TIBIA CON FIJACION INTERNA O EXTERNA [DISPOSITIVOS DE FIJACIÓN U OSTEOSINTESIS] </t>
  </si>
  <si>
    <t xml:space="preserve">ACORTAMIENTO DE TIBIA O PERONE MEDIANTE RESECCIÓN/OSTEOTOMÍA </t>
  </si>
  <si>
    <t xml:space="preserve">ACORTAMIENTO DE TIBIA Y PERONÉ MEDIANTE RESECCIÓN/OSTEOTOMÍA </t>
  </si>
  <si>
    <t xml:space="preserve">OSTEOTOMIA DE PERONÉ CON FIJACION INTERNA O EXTERNA [DISPOSITIVOS DE FIJACIÓN U OSTEOSINTESIS] </t>
  </si>
  <si>
    <t xml:space="preserve">OSTEOTOMÍA DE HUESO DEL TARSO O METATARSO (UNO O MAS HUESOS) CON FIJACION INTERNA O EXTERNA [DISPOSITIVOS DE FIJACIÓN U OSTEOSINTESIS]   (93) </t>
  </si>
  <si>
    <t xml:space="preserve">OSTEOTOMIA EN FALANGES DEL PIE (EXCEPTO GRUESO ARTEJO) (UNO O MAS HUESOS) NCOC </t>
  </si>
  <si>
    <t xml:space="preserve">ACORTAMIENTO DE TARSIANOS  O METATARSIANOS MEDIANTE RESECCIÓN/OSTEOTOMÍA (UNA O MAS) </t>
  </si>
  <si>
    <t xml:space="preserve">ACORTAMIENTO DE FALANGES DE PIE MEDIANTE RESECCION/ OSTEOTOMIA (UNA O MAS) </t>
  </si>
  <si>
    <t xml:space="preserve">RESECCIÓN PARCIAL DE TARSIANOS O METATARSIANOS (UNO O MAS) SOD   (94) </t>
  </si>
  <si>
    <t xml:space="preserve">OSTEOTOMÍA DE HUESO DEL TARSO Y METATARSO (UNO O MAS HUESOS) CON FIJACION INTERNA O EXTERNA [DISPOSITIVOS DE FIJACIÓN U OSTEOSINTESIS]]    (93) </t>
  </si>
  <si>
    <t xml:space="preserve">OSTEOTOMÍA EN FALANGES DEL PIE (UNO O MAS HUESOS) (EXCEPTO GRUESO ARTEJO) CON FIJACION INTERNA O EXTERNA [DISPOSITIVOS DE FIJACIÓN U OSTEOSINTESIS] </t>
  </si>
  <si>
    <t xml:space="preserve">RESECCIÓN DEL ESPOLÓN CALCÁNEO </t>
  </si>
  <si>
    <t xml:space="preserve">RESECCIÓN DE EXOSTOSIS EN HUESO NO ESPECIFICADO ( UNA O MÁS) NCOC </t>
  </si>
  <si>
    <t xml:space="preserve">AMPUTACIÓN  CON COLGAJO CERRADO DE MIEMBRO INFERIOR SITIO NO ESPECIFICADO </t>
  </si>
  <si>
    <t xml:space="preserve">AMPUTACIÓN O DESARTICULACION DE PIERNA SOD </t>
  </si>
  <si>
    <t xml:space="preserve">AMPUTACIÓN O DESARTICULACION DE PIE SOD </t>
  </si>
  <si>
    <t xml:space="preserve">DESARTICULACIÓN DE TOBILLO SOD </t>
  </si>
  <si>
    <t xml:space="preserve">AMPUTACIÓN DE TOBILLO A TRAVÉS DEL MALEÓLO DE TIBIA Y PERONÉ SOD </t>
  </si>
  <si>
    <t xml:space="preserve">AMPUTACIÓN  O DESARTICULACION  DEDOS DEL PIE (UNO O MAS) SOD </t>
  </si>
  <si>
    <t xml:space="preserve">REMODELACIÓN [REVISIÓN] [ RECONSTRUCCIÓN] DEL MUÑON DE AMPUTACIÓN DE LA PIERNA SOD </t>
  </si>
  <si>
    <t xml:space="preserve">REMODELACIÓN [REVISIÓN] [ RECONSTRUCCIÓN] DEL MUÑON DE AMPUTACIÓN DEL PIE Y/O ARTEJOS SOD </t>
  </si>
  <si>
    <t xml:space="preserve">EPIFISIODESIS ABIERTA DE TIBIA O PERONE </t>
  </si>
  <si>
    <t xml:space="preserve">EPIFISIODESIS PERCUTÁNEA  DE TIBIA O PERONE </t>
  </si>
  <si>
    <t xml:space="preserve">EPIFISIODESIS ABIERTA DE TIBIA Y PERONE </t>
  </si>
  <si>
    <t xml:space="preserve">EPIFISIODESIS PERCUTÁNEA  DE TIBIA Y PERONE </t>
  </si>
  <si>
    <t xml:space="preserve">RESECCIÓN PARCIAL DE LA TIBIA (HEMIDIAFISECTOMÍA)   (94) </t>
  </si>
  <si>
    <t xml:space="preserve">HEMIDIAFISECTOMÍA EN TIBIA Y PERONÉ    (94) </t>
  </si>
  <si>
    <t xml:space="preserve">RESECCIÓN PARCIAL DE PERONÉ (HEMIDIAFISECTOMÍA)     (94) </t>
  </si>
  <si>
    <t xml:space="preserve">RESECCIÓN TOTAL DE LA TIBIA O PERONE </t>
  </si>
  <si>
    <t xml:space="preserve">RESECCIÓN TOTAL RADICAL DEL TARSO O METATARSO </t>
  </si>
  <si>
    <t xml:space="preserve">ASTRAGALECTOMÍA </t>
  </si>
  <si>
    <t xml:space="preserve">INJERTO ÓSEO EN TIBIA O PERONE SOD </t>
  </si>
  <si>
    <t xml:space="preserve">INJERTO  ÓSEO EN RÓTULA SOD </t>
  </si>
  <si>
    <t xml:space="preserve">INJERTO ÓSEO EN HUESOS TARSIANOS O  METATARSIANOS SOD </t>
  </si>
  <si>
    <t xml:space="preserve">INJERTO ÓSEO EN FALANGES DEL PIE  (UNA O MAS) </t>
  </si>
  <si>
    <t xml:space="preserve">CORRECCIÓN DE HALLUX VALGUS CON BUNIECTOMÍA SIMPLE Y CAPSULOPLASTIA </t>
  </si>
  <si>
    <t xml:space="preserve">CORRECCIÓN DE HALLUX VALGUS CON OSTEOTOMÍA PROXIMAL O DISTAL METATARSIANA </t>
  </si>
  <si>
    <t xml:space="preserve">CORRECCIÓN DE HALLUX VALGUS CON OSTEOTOMÍA DISTAL Y PROXIMAL METATARSIANA </t>
  </si>
  <si>
    <t xml:space="preserve">CORRECCIÓN DE VARO METATARSIANO O PIE ADUCTO [HEYMAN-HERNDON-STRONG]  </t>
  </si>
  <si>
    <t xml:space="preserve">CORRECCION  DE MALFORMACION CONGENITA DE PIE CON LIBERACION DE PARTES BLANDAS POSTERIORES </t>
  </si>
  <si>
    <t xml:space="preserve">CORRECCION  DE MALFORMACION CONGENITA DE PIE CON LIBERACION DE PARTES BLANDAS POSTERIORES Y MEDIALES </t>
  </si>
  <si>
    <t xml:space="preserve">CORRECCION DE MALFORMACION CONGENITA DE PIE CON LIBERACION DE PARTES BLANDAS Y PARTES OSEAS </t>
  </si>
  <si>
    <t xml:space="preserve">ALARGAMIENTO DE TIBIA  POR INJERTO  SIN DISPOSITIVOS INTERNOS DE FIJACIÓN U OSTEOTOMÍA </t>
  </si>
  <si>
    <t xml:space="preserve">ALARGAMIENTO DE  PERONÉ POR INJERTO  SIN DISPOSITIVOS INTERNOS DE FIJACIÓN U OSTEOTOMÍA </t>
  </si>
  <si>
    <t xml:space="preserve">ALARGAMIENTO DE TIBIA  POR TÉCNICA DE DISTRACCIÓN  SIN CORTICOTOMÍA/OSTEOTOMÍA </t>
  </si>
  <si>
    <t xml:space="preserve">ALARGAMIENTO DE PERONÉ POR TÉCNICA DE DISTRACCIÓN SIN CORTICOTOMÍA/OSTEOTOMÍA </t>
  </si>
  <si>
    <t xml:space="preserve">ALARGAMIENTO DE TIBIA  POR INJERTO CON DISPOSITIVOS INTERNOS DE FIJACIÓN U OSTEOTOMÍA </t>
  </si>
  <si>
    <t xml:space="preserve">ALARGAMIENTO DE  PERONÉ POR INJERTO CON  DISPOSITIVOS INTERNOS DE FIJACIÓN U OSTEOTOMÍA </t>
  </si>
  <si>
    <t xml:space="preserve">ALARGAMIENTO DE TIBIA  POR TÉCNICA DE DISTRACCIÓN CON CORTICOTOMÍA/OSTEOTOMÍA </t>
  </si>
  <si>
    <t xml:space="preserve">ALARGAMIENTO DE PERONÉ POR TÉCNICA DE DISTRACCIÓN CON CORTICOTOMÍA/OSTEOTOMÍA </t>
  </si>
  <si>
    <t xml:space="preserve">REIMPLANTE DE PIERNA SOD </t>
  </si>
  <si>
    <t xml:space="preserve">REIMPLANTE DE PIE SOD </t>
  </si>
  <si>
    <t xml:space="preserve">REPARACION DE DEDO DE PIE EN GARRA CON ARTRODESIS (UNO O MAS) (EXCEPTO QUINTO DEDO) </t>
  </si>
  <si>
    <t xml:space="preserve">REPARACION DE DEDO DE PIE EN MARTILLO (FALANGECTOMIA, FUSIÓN O RECORTE) SOD </t>
  </si>
  <si>
    <t xml:space="preserve">REPARACION DEL QUINTO DEDO DE PIE EN GARRA CON ARTRODESIS </t>
  </si>
  <si>
    <t xml:space="preserve">REDUCCIÓN CERRADA SIN FIJACION  INTERNA DE FRACTURA DE TIBIA O PERONE </t>
  </si>
  <si>
    <t xml:space="preserve">REDUCCION CERRADA DE FRACTURA SIN FIJACION INTERNA DE FRACTURA DE  TIBIA Y PERONÉ </t>
  </si>
  <si>
    <t xml:space="preserve">REDUCCIÓN CERRADA DE EPÍFISIS SEPARADA DE TIBIA O PERONE SIN FIJACION </t>
  </si>
  <si>
    <t xml:space="preserve">REDUCCIÓN CERRADA DE EPÍFISIS SEPARADA DE TIBIA O PERONE CON FIJACION </t>
  </si>
  <si>
    <t xml:space="preserve">REDUCCIÓN CERRADA DE EPÍFISIS SEPARADA DE TIBIA Y  PERONE SIN FIJACION </t>
  </si>
  <si>
    <t xml:space="preserve">REDUCCIÓN CERRADA DE EPÍFISIS SEPARADA DE TIBIA Y PERONE CON FIJACION </t>
  </si>
  <si>
    <t xml:space="preserve">REDUCCIÓN CERRADA SIN FIJACION INTERNA FRACTURA TARSO Y/O METATARSO </t>
  </si>
  <si>
    <t xml:space="preserve">REDUCCIÓN CERRADA DE FRACTURA SIN FIJACIÓN INTERNA DE FALANGES DE PIE  (UNA O MAS) </t>
  </si>
  <si>
    <t xml:space="preserve">REDUCCION CERRADA DE LUXOFRACTURA DE CUELLO DE PIE O TOBILLO </t>
  </si>
  <si>
    <t xml:space="preserve">REDUCCIÓN CERRADA DE LUXACIÓN TRAUMÁTICA TOBILLO (CUELLO DE PIE) </t>
  </si>
  <si>
    <t xml:space="preserve">REDUCCIÓN CERRADA DE LUXACIÓN TARSO-METARSIANOS </t>
  </si>
  <si>
    <t xml:space="preserve">REDUCCIÓN CERRADA DE LUXACIÓN TARSO-METARSIANOS  CON FIJACIÓN PERCUTANEA </t>
  </si>
  <si>
    <t xml:space="preserve">REDUCCION CERRADA DE LUXACIONES METATARSO-FALÁNGICAS O INTERFALANGICAS EN PIE </t>
  </si>
  <si>
    <t xml:space="preserve">REDUCCIÓN ABIERTA DE FRACTURA DE TARSO CON FIJACION INTERNA [DISPOSITIVOS DE FIJACIÓN U OSTEOSÍNTESIS] </t>
  </si>
  <si>
    <t xml:space="preserve">FIJACIÓN INTERNA SIN REDUCCIÓN DE FRACTURA DE TIBIA O PERONÉ SOD </t>
  </si>
  <si>
    <t xml:space="preserve">REDUCCIÓN CERRADA DE PILÓN CON FIJACIÓN INTERNA Y EXTERNA </t>
  </si>
  <si>
    <t xml:space="preserve">REDUCCIÓN ABIERTA, SIN FIJACIÓN INTERNA, DE FRACTURA DE TIBIA O PERONE </t>
  </si>
  <si>
    <t xml:space="preserve">REDUCCIÓN ABIERTA DE FRACTURA EN PILÓN CON FIJACIÓN INTERNA Y EXTERNA </t>
  </si>
  <si>
    <t xml:space="preserve">REDUCCIÓN ABIERTA DE FRACTURA EN PERONÉ CON FIJACION INTERNA [DISPOSITIVOS DE FIJACIÓN U OSTEOSÍNTESIS] </t>
  </si>
  <si>
    <t xml:space="preserve">REDUCCIÓN ABIERTA DE EPÍFISIS SEPARADA DE TIBIA Y PERONÉ CON FIJACION </t>
  </si>
  <si>
    <t xml:space="preserve">REDUCCIÓN ABIERTA DE FRACTURA EN TIBIA CON FIJACION INTERNA [DISPOSITIVOS DE FIJACIÓN U OSTEOSÍNTESIS] </t>
  </si>
  <si>
    <t xml:space="preserve">REDUCCIÓN ABIERTA DE EPÍFISIS SEPARADA DE TIBIA O PERONE  SIN  FIJACION </t>
  </si>
  <si>
    <t xml:space="preserve">REDUCCIÓN ABIERTA DE EPÍFISIS SEPARADA DE  TIBIA O PERONE CON FIJACION </t>
  </si>
  <si>
    <t xml:space="preserve">REDUCCIÓN ABIERTA DE EPÍFISIS SEPARADA DE TIBIA Y PERONÉ SIN FIJACION </t>
  </si>
  <si>
    <t xml:space="preserve">REDUCCION ABIERTA DE FRACTURA EN PLATILLOS TIBIALES O PLAFONT CON FIJACION INTERNA E INJERTO </t>
  </si>
  <si>
    <t xml:space="preserve">REDUCCIÓN ABIERTA DE FRACTURA DE METATARSIANOS  (UNO O MAS) CON FIJACION INTERNA [DISPOSITIVOS DE FIJACIÓN U OSTEOSÍNTESIS] </t>
  </si>
  <si>
    <t xml:space="preserve">REDUCCIÓN ABIERTA DE LUXACIÓN TARSO-METARSIANOS (UNO O MAS)  CON DISPOSITIVO DE FIJACION </t>
  </si>
  <si>
    <t xml:space="preserve">REDUCCION ABIERTA DE LUXOFRACTURA SIN FIJACION DE HUESOS DEL TARSO O METATARSO (UNO O MAS) </t>
  </si>
  <si>
    <t xml:space="preserve">REDUCCION ABIERTA DE LUXOFRACTURA CON FIJACION DE HUESOS DEL TARSO O METATARSO (UNO O MAS) </t>
  </si>
  <si>
    <t xml:space="preserve">REDUCCIÓN ABIERTA,  SIN FIJACIÓN INTERNA,  DE FRACTURA DE  PILÓN Y MALEÓLO LATERAL </t>
  </si>
  <si>
    <t xml:space="preserve">REDUCCIÓN ABIERTA,  SIN FIJACIÓN INTERNA,  DE FRACTURA DE PILÓN Y MALEÓLO INTERNO </t>
  </si>
  <si>
    <t xml:space="preserve">REDUCCIÓN ABIERTA,  SIN FIJACIÓN INTERNA,  DE FRACTURA BIMALEOLAR </t>
  </si>
  <si>
    <t xml:space="preserve">REDUCCION ABIERTA CON FIJACION  DE LUXO FRACTURA O FRACTURA (UNI O BIMALEOLAR) DE TOBILLO </t>
  </si>
  <si>
    <t xml:space="preserve">REDUCCIÓN ABIERTA CON FIJACION  DE FRACTURA O LUXO FRACTURA TRIMALEOLAR DE TOBILLO </t>
  </si>
  <si>
    <t xml:space="preserve">APLICACIÓN DE TUTORES EXTERNOS EN TIBIA O PERONE   </t>
  </si>
  <si>
    <t xml:space="preserve">APLICACIÓN DE TUTORES EXTERNOS EN TIBIA Y PERONE     </t>
  </si>
  <si>
    <t xml:space="preserve">APLICACIÓN TUTOR EXTERNO EN CUELLO DE PIE     </t>
  </si>
  <si>
    <t xml:space="preserve">APLICACIÓN TUTOR EXTERNO PIE     </t>
  </si>
  <si>
    <t xml:space="preserve">COLOCACION DE DISPOSITIVO EXTERNO DE FIJACIÓN TRANSTIBIAL     </t>
  </si>
  <si>
    <t xml:space="preserve">COLOCACION DE DISPOSITIVO EXTERNO EN PIE (CALCANEO)     </t>
  </si>
  <si>
    <t xml:space="preserve">APLICACIÓN DE DISPOSITIVO EXTERNO DE FIJACIÓN DE FALANGES  DE MANO     </t>
  </si>
  <si>
    <t xml:space="preserve">APLICACIÓN DE DISPOSITIVO EXTERNO DE FIJACIÓN DE FALANGES DE PIE     </t>
  </si>
  <si>
    <t xml:space="preserve">FIJACIÓN INTERNA SIN REDUCCIÓN DE FRACTURA DE TARSIANOS O METATARSIANOS SOD </t>
  </si>
  <si>
    <t xml:space="preserve">REDUCCIÓN ABIERTA FRACTURA SIN FIJACIÓN INTERNA, DE HUESOS DEL TARSO O METATARSO (UNO O MAS) </t>
  </si>
  <si>
    <t xml:space="preserve">REDUCCIÓN ABIERTA DE FRACTURA CALCANEO CON FIJACION INTERNA Y ARTRODESIS SUBASTRAGALINA    (97) </t>
  </si>
  <si>
    <t xml:space="preserve">REDUCCIÓN ABIERTA DE FRACTURA EN PLATILLOS TIBIALES Y EXTENSIÓN DISFISIARIA CON FIJACION INTERNA [DISPOSITIVOS DE FIJACIÓN U OSTEOSÍNTESIS]] SIN INJERTO </t>
  </si>
  <si>
    <t xml:space="preserve">REDUCCIÓN ABIERTA FRACTURA DE TARSO Y METATARSO  (UNO O MAS HUESOS) CON FIJACION INTERNA [DISPOSITIVOS DE FIJACIÓN U OSTEOSÍNTESIS]    (97) </t>
  </si>
  <si>
    <t xml:space="preserve">EXTRACCIÓN DE CUERPO EXTRAÑO EN TEJIDOS BLANDOS DE PIE (MÚSCULO, TENDÓN O  SINOVIAL) </t>
  </si>
  <si>
    <t xml:space="preserve">REDUCCIÓN ABIERTA DE FRACTURA SIN FIJACIÓN INTERNA DE FALANGES DE PIE </t>
  </si>
  <si>
    <t xml:space="preserve">OSTEOCLASTIA DE TARSIANOS O METATARSIANOS SOD </t>
  </si>
  <si>
    <t xml:space="preserve">OSTEOCLASTIA DE FALANGES (UNO O MAS) DE PIE </t>
  </si>
  <si>
    <t xml:space="preserve">REDUCCIÓN ABIERTA DE FRACTURA EN FALANGES DE PIE (UNA O MAS) CON FIJACION INTERNA    (97) </t>
  </si>
  <si>
    <t>PROCEDIMIENTO</t>
  </si>
  <si>
    <t>UVR</t>
  </si>
  <si>
    <t>CORRECION DE CRANEO SINOSTOSIS, POR CRANIECTOMIA SIN AVANCES</t>
  </si>
  <si>
    <t>CORRECION DE CRANEO SINOSTOSIS, POR CRANIECTOMIA CON AVANCE FRONTAL</t>
  </si>
  <si>
    <t>CORRECCION DE CRANEO ESTENOSIS MULTIPLE CON BRAQUICEFALIA, CON AVANCE FRONTAL</t>
  </si>
  <si>
    <t>CORRECCION DE CRANEO ESTENOSIS CON ALTERACION CRANEO FACIAL COMPLEJA ,CON AVANCE FRONTO-ORBITARIO</t>
  </si>
  <si>
    <t>CORRECCION DE CRANEO ESTENOSIS CON ALTERACION CRANEO FACIAL COMPLEJA ,CON AVANCE FRONTO NASAL (LEFORT III)</t>
  </si>
  <si>
    <t>CORRECCION DE CRANEO ESTENOSIS CON ALTERACION CRANEO FACIAL COMPLEJA, CON AVANCE FRONTO MAXILAR (LEFORT II)</t>
  </si>
  <si>
    <t>CORRECION DE MENINGOCELE DE FOSA ANTERIOR, CON AVANCE FRONTO ORBITARIO Y PLASTIA DE MENINGE</t>
  </si>
  <si>
    <t>CORRECION DE MENINGOCELE , POR CRANIECTOMIA</t>
  </si>
  <si>
    <t>CORRECION DE MENINGOCELE , CON CRANEOPLASTIA</t>
  </si>
  <si>
    <t>CORRECION DE MENINGOCELE DE FOSA ANTERIOR, POR CRANIECTOMIA Y PLASTIA DE MENINGE</t>
  </si>
  <si>
    <t>CORRECION DE MENINGOCELE DE FOSA ANTERIOR, VIA TRANSNASAL ENDOSCOPICA</t>
  </si>
  <si>
    <t>CORRECCION DE MENINGOENCEFALOCELE POR CRANIECTOMIA CON  PLASTIA DE MENINGE Y CRANEOPLASTIA</t>
  </si>
  <si>
    <t>CORRECCION DE ANOMALIA DE MEDULA ESPINAL EN UNION CRANEOCERVICAL POR CRANIECTOMIA SUBOCCIPITAL  CON DUROPLASTIA</t>
  </si>
  <si>
    <t>CORRECCION DE ANOMALIA DE MEDULA ESPINAL EN UNION CRANEOCERVICAL POR CRANIECTOMIA SUBOCCIPITAL CON LAMINECTOMIA C1-C2  Y DUROPLASTIA</t>
  </si>
  <si>
    <t xml:space="preserve">COLUMNA VERTEBRAL Y TORAX </t>
  </si>
  <si>
    <t>INCISIONES EN HUESO</t>
  </si>
  <si>
    <t xml:space="preserve">DRENAJE, CURETAJE, SECUESTRECTOMÍA DE COLUMNA VERTEBRAL, VIA ANTERIOR    </t>
  </si>
  <si>
    <t>DRENAJE, CURETAJE, SECUESTRECTOMÍA, DE COLUMNA VERTEBRAL VIA POSTERIOR O POSTEROLATERAL    (91)  (92)</t>
  </si>
  <si>
    <t>LAVADO Y DESBRIDAMIENTO DE FRACTURA ABIERTA DE RAQUIS O COLUMNA  (98)</t>
  </si>
  <si>
    <t>EXTRACCIÓN DE CUERPO EXTRAÑO  EN  ESCAPULA, CLAVICULA O TORAX [COSTILLAS Y ESTERNÓN], VÍA ABIERTA</t>
  </si>
  <si>
    <t>EXTRACCIÓN DE DISPOSITIVO IMPLANTADO EN COLUMNA VERTEBRAL, POR VIA ANTERIOR  (96)</t>
  </si>
  <si>
    <t>EXTRACCIÓN DE DISPOSITIVO IMPLANTADO  EN COLUMNA VERTEBRAL, VIA POSTERIOR     (96)</t>
  </si>
  <si>
    <t xml:space="preserve">EXTRACCIÓN DE CUERPO EXTRAÑO  EN COLUMNA VERTEBRAL, VIA ANTERIOR       </t>
  </si>
  <si>
    <t>EXTRACCIÓN DE CUERPO EXTRAÑO  EN COLUMNA VERTEBRAL, VIA POSTERIOR     (96)</t>
  </si>
  <si>
    <t>OSTEOTOMIA DE COSTILLA (UNA O MAS)</t>
  </si>
  <si>
    <t>OSTEOTOMÍA DE ESTERNÓN</t>
  </si>
  <si>
    <t>RESECCIÓN PARCIAL DE COSTILLAS  (94)</t>
  </si>
  <si>
    <t>RESECCIÓN PARCIAL DE  ESTERNON    (94)</t>
  </si>
  <si>
    <t>RESECCION TOTAL DE SACRO [VERTEBRECTOMÍA TOTAL SACRA] CON ARTRODESIS</t>
  </si>
  <si>
    <t>RESECCION TOTAL DE COCCIX [COCCIGECTOMÍA]</t>
  </si>
  <si>
    <t>REDUCCIÓN CERRADA DE FRACTURA DE COLUMNA CERVICAL E INMOVILIZACIÓN CON THOMAS, PHILADELPHIA U OTROS</t>
  </si>
  <si>
    <t>REDUCCIÓN CERRADA FRACTURA COLUMNA VERTEBRAL [DORSAL O LUMBAR] E INMOVILIZACION</t>
  </si>
  <si>
    <t>REDUCCIÓN CERRADA DE LUXACIÓN DE COLUMNA TORACICA O LUMBAR</t>
  </si>
  <si>
    <t>REDUCCIÓN CERRADA O MANIPULACIÓN DE FRACTURA DE SACRO O CÓCCIX</t>
  </si>
  <si>
    <t>REDUCCIÓN CERRADA DE LUXACIÓN DE SACRO Y COCCIX</t>
  </si>
  <si>
    <t>REDUCCIÓN CERRADA DE FRACTURA CERVICAL E INMOVILIZACIÓN CON HALOYESO O HALOCHAQUETA</t>
  </si>
  <si>
    <t>REDUCCIÓN ABIERTA SIN FIJACION INTERNA DE FRACTURA DE UNA O MÁS COSTILLAS</t>
  </si>
  <si>
    <t>REDUCCIÓN ABIERTA DE FRACTURA CON FIJACIÓN INTERNA DE COSTILLA O ESTERNON</t>
  </si>
  <si>
    <t>REDUCCIÓN ABIERTA FRACTURA SIN FIJACION DE COLUMNA TORACICA O LUMBAR   VIA POSTERIOR</t>
  </si>
  <si>
    <t>REDUCCIÓN ABIERTA DE FRACTURA DE COLUMNA VERTEBRAL [TORACICA, LUMBAR O SACRA] VIA POSTERIOR O POSTEROLATERAL CON INSTRUMENTACION SIMPLE   (97)</t>
  </si>
  <si>
    <t>REDUCCION ABIERTA DE LUXACION CERVICAL</t>
  </si>
  <si>
    <t xml:space="preserve">ARTRODESIS OCCIPITOCERVICAL VIA POSTERIOR  CON  INSTRUMENTACIÓN SIMPLE </t>
  </si>
  <si>
    <t>ARTRODESIS OCCIPITOCERVICAL VIA POSTERIOR  CON  INSTRUMENTACIÓN MODULAR    (102)  (103)</t>
  </si>
  <si>
    <t xml:space="preserve">ARTRODESIS  C1-C2 MEDIANTE VIA PÓSTERIOR  CON  INSTRUMENTACIÓN SIMPLE   </t>
  </si>
  <si>
    <t xml:space="preserve">ARTRODESIS  C1-C2 MEDIANTE VIA PÓSTERIOR  CON  INSTRUMENTACIÓN MODULAR   </t>
  </si>
  <si>
    <t>ARTRODESIS DE NIVEL C2 O POR DEBAJO,  TECNICA POSTERIOR  O POSTEROLATERAL CON INSTRUMENTACIÓN SIMPLE    (102)</t>
  </si>
  <si>
    <t>ARTRODESIS DE LA REGIÓN TORÁCICA O TORACOLUMBAR,  TECNICA POSTERIOR O POSTEROLATERAL  CON INSTRUMENTACIÓN SIMPLE    (102)</t>
  </si>
  <si>
    <t>ARTRODESIS DE LA REGIÓN TORÁCICA O TORACOLUMBAR,  TECNICA POSTERIOR O POSTEROLATERAL  CON INSTRUMENTACIÓN MODULAR    (102)  (103)</t>
  </si>
  <si>
    <t>ARTRODESIS DE LA REGIÓN LUMBAR O LUMBOSACRA,  TECNICA POSTERIOR O POSTEROLATERAL  CON  INSTRUMENTACIÓN SIMPLE    (102)</t>
  </si>
  <si>
    <t>ARTRODESIS DE LA REGIÓN LUMBAR O LUMBOSACRA,  TECNICA POSTERIOR O POSTEROLATERAL  CON  INSTRUMENTACIÓN MODULAR     (102)  (103)</t>
  </si>
  <si>
    <t>ARTRODESIS POSTEROLATERAL INTERCORPORAL (PLIF) DE COLUMNA VERTEBRAL CON INSTRUMENTACIÓN    (102)</t>
  </si>
  <si>
    <t>REFUSION DE COLUMNA TORACICA, VIA POSTERIOR O POSTEROLATERAL , CON INJERTO E INSTRUMENTACIÓN    (102)  (104)</t>
  </si>
  <si>
    <t>REFUSION DE COLUMNA LUMBAR, VIA POSTERIOR O POSTEROLATERAL, CON INJERTO E INSTRUMENTACIÓN      (104)</t>
  </si>
  <si>
    <t xml:space="preserve">REFUSION DE COLUMNA SACRA, VIA POSTERIOR O POSTEROLATERAL, CON INJERTO  </t>
  </si>
  <si>
    <t>REFUSION  DE COLUMNA SACRA, VIA POSTERIOR O POSTEROLATERAL, CON INJERTO E INSTRUMENTACIÓN      (104)</t>
  </si>
  <si>
    <t>ARTRODESIS OCCIPITOCERVICAL MEDIANTE TÉCNICA TRANSORAL  CON  INSTRUMENTACIÓN    (102)</t>
  </si>
  <si>
    <t>ARTRODESIS C1-C2 MEDIANTE TÉCNICA TRANSORAL ANTERIOR CON  INSTRUMENTACIÓN    (102)</t>
  </si>
  <si>
    <t>ARTRODESIS DE NIVEL C2 O POR DEBAJO,  TECNICA ANTERIOR (INTERSOMÁTICA) O ANTEROLATERAL SIN INSTRUMENTACIÓN    (102)</t>
  </si>
  <si>
    <t>ARTRODESIS DE NIVEL C2 O POR DEBAJO, TECNICA ANTERIOR (INTERSOMÁTICA) O ANTEROLATERAL CON INSTRUMENTACIÓN</t>
  </si>
  <si>
    <t>ARTRODESIS DE LA REGIÓN TORÁCICA O TORACOLUMBAR,  TECNICA ANTERIOR O ANTEROLATERAL (INTERSOMÁTICA) SIN INSTRUMENTACIÓN    (102)</t>
  </si>
  <si>
    <t>ARTRODESIS DE LA REGIÓN TORÁCICA O TORACOLUMBAR,  TECNICA ANTERIOR O ANTEROLATERAL (INTERSOMÁTICA) CON INSTRUMENTACIÓN    (102)</t>
  </si>
  <si>
    <t>ARTRODESIS DE LA REGIÓN LUMBAR O LUMBOSACRA,  TECNICA ANTERIOR O ANTEROLATERAL (INTERSOMÁTICA) SIN INSTRUMENTACIÓN   (102)</t>
  </si>
  <si>
    <t>ARTRODESIS DE LA REGIÓN LUMBAR O LUMBOSACRA,  TECNICA ANTERIOR O ANTEROLATERAL (INTERSOMÁTICA) CON INSTRUMENTACIÓN    (102)</t>
  </si>
  <si>
    <t>FUSION INTERCORPORAL ANTEROLATERAL (ALIF)  SIN INSTRUMENTACIÓN    (102)</t>
  </si>
  <si>
    <t>FUSION INTERCORPORAL ANTEROLATERAL (ALIF)  CON INSTRUMENTACIÓN    (102)</t>
  </si>
  <si>
    <t>ARTRODESIS O FUSIÓN ESPINAL LUMBAR Y/O  LUMBOSACRA, TÉCNICA LATERAL INTERTRANSVERSA SIN INSTRUMENTACION    (102)</t>
  </si>
  <si>
    <t>ARTRODESIS O FUSIÓN ESPINAL LUMBAR Y/O  LUMBOSACRA, TÉCNICA LATERAL INTERTRANSVERSA CON INSTRUMENTACION     (102)</t>
  </si>
  <si>
    <t>REFUSION  DE COLUMNA TORACICA , VIA ANTERIOR, CON INJERTO     (102)  (104)</t>
  </si>
  <si>
    <t>REFUSION DE COLUMNA TORACICA, VIA ANTERIOR, CON INJERTO E INSTRUMENTACIÓN     (102)  (104)</t>
  </si>
  <si>
    <t>REFUSION DE COLUMNA LUMBAR, VIA ANTERIOR, CON INJERTO     (102)  (104)</t>
  </si>
  <si>
    <t xml:space="preserve">REFUSION DE COLUMNA LUMBAR, VIA ANTERIOR, CON INJERTO E INSTRUMENTACIÓN </t>
  </si>
  <si>
    <t>REFUSION DE COLUMNA SACRA, VIA ANTERIOR, CON INJERTO     (102)  (104)</t>
  </si>
  <si>
    <t xml:space="preserve">REFUSION DE COLUMNA SACRA, VIA ANTERIOR, CON INJERTO E INSTRUMENTACIÓN   </t>
  </si>
  <si>
    <t>ARTRODESIS CON INSTRUMENTACIÓN TRANSLAMINAR     (102)</t>
  </si>
  <si>
    <t xml:space="preserve">ARTICULACIONES </t>
  </si>
  <si>
    <t>ARTROTOMÍA DE HOMBRO CON EXPLORACIÓN DE ARTICULACIÓN ACROMIOCLAVICULAR O EXTERNO CLAVICULAR</t>
  </si>
  <si>
    <t>ARTROTOMÍA  DE CODO SOD</t>
  </si>
  <si>
    <t>ARTROTOMÍA  DE MUÑECA SOD</t>
  </si>
  <si>
    <t>ARTROTOMÍA  DE PELVIS SOD</t>
  </si>
  <si>
    <t>REDUCCION DE FRACTURAS INTRAARTICULARES Y LUXOFRACTURAS EN RODILLA POR ARTROTOMIA</t>
  </si>
  <si>
    <t>ARTROTOMÍA  DE RODILLA SOD</t>
  </si>
  <si>
    <t>ARTROTOMÍA  DE TOBILLO O CUELLO DE PIE SOD</t>
  </si>
  <si>
    <t>ARTROTOMÍA EN PIE SOD</t>
  </si>
  <si>
    <t>EXTRACCIÓN  DE DISPOSITIVO IMPLANTADO EN  HOMBRO POR ARTROTOMIA</t>
  </si>
  <si>
    <t>EXTRACCIÓN DE CUERPO EXTRAÑO INTRAARTICULAR EN HOMBRO POR ARTROTOMÍA</t>
  </si>
  <si>
    <t>EXTRACCIÓN DE CUERPO EXTRAÑO INTRAARTICULAR EN CODO POR ARTROTOMÍA</t>
  </si>
  <si>
    <t>EXTRACCIÓN DE DISPOSITIVO IMPLANTADO EN MUÑECA POR ARTROTOMÍA</t>
  </si>
  <si>
    <t>EXTRACCIÓN DE CUERPO EXTRAÑO INTRAARTICULAR EN MUÑECA POR ARTROTOMÍA</t>
  </si>
  <si>
    <t>EXTRACCIÓN DE DISPOSITIVO IMPLANTADO EN PELVIS POR ARTROTOMÍA</t>
  </si>
  <si>
    <t>EXTRACCIÓN DE CUERPO EXTRAÑO INTRAARTICULAR EN PELVIS POR ARTROTOMIA</t>
  </si>
  <si>
    <t>EXTRACCIÓN DE DISPOSITIVO IMPLANTADO  EN RODILLA POR ARTROTOMÍA</t>
  </si>
  <si>
    <t>EXTRACCIÓN DE CUERPO EXTRAÑO INTRAARTICULAR EN RODILLA POR ARTROTOMIA</t>
  </si>
  <si>
    <t>EXTRACCIÓN DE DISPOSITIVO IMPLANTADO EN TOBILLO POR ARTROTOMÍA</t>
  </si>
  <si>
    <t>EXTRACCIÓN DE CUERPO EXTRAÑO INTRAARTICULAR EN TOBILLO POR ARTROTOMIA</t>
  </si>
  <si>
    <t>EXTRACCIÓN DE CUERPO EXTRAÑO EN PIE O ARTEJOS POR ARTROTOMIA</t>
  </si>
  <si>
    <t>EXTRACCIÓN DE DEPÓSITOS CALCÁNEOS O BURSA-SUBDELTOIDEOS O INTRATENDINOSOS</t>
  </si>
  <si>
    <t>BURSECTOMÍA ABIERTA DE HOMBRO</t>
  </si>
  <si>
    <t xml:space="preserve">INMOVILIZACION O MANIPULACION ARTICULAR SOD </t>
  </si>
  <si>
    <t xml:space="preserve">MENISCECTOMÍA SIMPLE MEDIAL O LATERAL DE RODILLA  VIA ABIERTA </t>
  </si>
  <si>
    <t>MENISECTOMÍA MEDIAL Y LATERAL DE RODILLA VIA ABIERTA</t>
  </si>
  <si>
    <t xml:space="preserve">SINOVECTOMÍA DE HOMBRO PARCIAL VIA ABIERTA     (101) </t>
  </si>
  <si>
    <t xml:space="preserve">SINOVECTOMÍA DE HOMBRO TOTAL VIA ABIERTA    (101) </t>
  </si>
  <si>
    <t xml:space="preserve">SINOVECTOMÍA DE CODO PARCIAL VIA ABIERTA     (101) </t>
  </si>
  <si>
    <t xml:space="preserve">SINOVECTOMÍA DE CODO TOTAL VIA ABIERTA     (101) </t>
  </si>
  <si>
    <t>SINOVECTOMÍA DE CADERA PARCIAL VIA ABIERTA     (101)</t>
  </si>
  <si>
    <t>SINOVECTOMÍA DE CADERA TOTAL VIA ABIERTA     (101)</t>
  </si>
  <si>
    <t xml:space="preserve">SINOVECTOMÍA DE RODILLA PARCIAL VIA ABIERTA     (101) </t>
  </si>
  <si>
    <t xml:space="preserve">SINOVECTOMÍA DE RODILLA TOTAL VIA ABIERTA     (101) </t>
  </si>
  <si>
    <t xml:space="preserve">SINOVECTOMÍA DE TOBILLO PARCIAL VIA ABIERTA     (101) </t>
  </si>
  <si>
    <t xml:space="preserve">SINOVECTOMÍA DE TOBILLO TOTAL VIA ABIERTA     (101) </t>
  </si>
  <si>
    <t xml:space="preserve">SINOVECTOMÍA DE PIE O ARTEJOS SOD    (101) </t>
  </si>
  <si>
    <t>RESECCCIÓN COMPLETA O PARCIAL DE MEMBRANA SINOVIAL NCOC  (101)</t>
  </si>
  <si>
    <t>REALINEAMIENTO DISTAL DE ROTULA CON CIRUGIA DE TEJIDOS BLANDOS</t>
  </si>
  <si>
    <t>REALINEAMIENTO DISTAL DE ROTULA CON OSTEOTOMIA DE TUBEROSIDAD ANTERIOR</t>
  </si>
  <si>
    <t>REPARACIÓN TRIADA DE RODILLA: MENISCOPLASTIAL CON REPARACIÓN DE LIGAMENTO CRUZADO ANTERIOR Y LIGAMENTO MEDIAL COLATERAL</t>
  </si>
  <si>
    <t>REPARACION DE LIGAMENTO CRUZADO NCOC</t>
  </si>
  <si>
    <t>CORRECCIÓN QUIRÚRGICA LIGAMENTARIA MEDIAL O LATERAL Y/O CAPSULAR</t>
  </si>
  <si>
    <t>REPARACION AGUDA DE LIGAMENTO CRUZADO</t>
  </si>
  <si>
    <t>REPARACIÓN AGUDA DE LIGAMENTOS DEL TOBILLO</t>
  </si>
  <si>
    <t>REPARACION AGUDA DE LIGAMIENTO COLATERAL CODO</t>
  </si>
  <si>
    <t>RECONSTRUCCIÓN DE LIGAMENTO CRUZADO ANTERIOR  CON AUTOINJERTO O ALOINJERTO VIA ABIERTA</t>
  </si>
  <si>
    <t>RECONSTRUCCIÓN O TRANSFERENCIAS PARA LIGAMENTOS MEDIAL O LATERAL</t>
  </si>
  <si>
    <t>RECONSTRUCCIÓN SECUNDARIA DE LIGAMENTOS DE TOBILLO CON AUTO O ALOINJERTO</t>
  </si>
  <si>
    <t>RECONSTRUCCIÓN SECUNDARIA DE LIGAMENTOS DE CODO CON AUTO O ALOINJERTO</t>
  </si>
  <si>
    <t>RECONSTRUCCIÓN DE LIGAMENTO CRUZADO POSTERIOR  CON AUTOINJERTO O ALOINJERTO VIA ABIERTA</t>
  </si>
  <si>
    <t>RETINÁCULOPLASTÍA (PARA LIBERACIÓN DE LA RÓTULA)</t>
  </si>
  <si>
    <t xml:space="preserve">REEMPLAZO PROTÉSICO PARCIAL DE HOMBRO SOD </t>
  </si>
  <si>
    <t>REEMPLAZO PROTÉSICO PRIMARIO TOTAL DE HOMBRO</t>
  </si>
  <si>
    <t>REEMPLAZO PROTÉSICO SECUNDARIO TOTAL DE HOMBRO</t>
  </si>
  <si>
    <t>REVISION REEMPLAZO PROTESICO TOTAL DE HOMBRO</t>
  </si>
  <si>
    <t>REVISION REEMPLAZO PROTESICO  DE HOMBRO COMPONENTE GLENOIDEO</t>
  </si>
  <si>
    <t>REVISION REEMPLAZO PROTESICO TOTAL DE HOMBRO COMPONENTE HUMERAL</t>
  </si>
  <si>
    <t>REEMPLAZO PARCIAL PROTÉSICO  DE CODO SOD</t>
  </si>
  <si>
    <t>REEMPLAZO TOTAL PROTÉSICO  DE CODO SOD</t>
  </si>
  <si>
    <t>REVISIÓN REEMPLAZO TOTAL DE CODO</t>
  </si>
  <si>
    <t>REEMPLAZO PARCIAL DE  CADERA SOD</t>
  </si>
  <si>
    <t>REEMPLAZO PROTÉSICO TOTAL PRIMARIO DE CADERA</t>
  </si>
  <si>
    <t>REEMPLAZO PROTÉSICO TOTAL CON ARTRODESIS DE CADERA</t>
  </si>
  <si>
    <t>REVISIÓN REEMPLAZO PROTÉSICO PARCIAL DE CADERA</t>
  </si>
  <si>
    <t>REVISIÓN REEMPLAZO PROTÉSICO EN RODILLA, UN SOLO COMPONENTE</t>
  </si>
  <si>
    <t>REEMPLAZO PROTESICO  PRIMARIO PARCIAL DE RODILLA</t>
  </si>
  <si>
    <t>REEMPLAZO  TOTAL DE RODILLA BICOMPARTIMENTAL</t>
  </si>
  <si>
    <t>REEMPLAZO  TOTAL DE RODILLA TRICOMPARTIMENTAL</t>
  </si>
  <si>
    <t>REEMPLAZO  TOTAL DE RODILLA UNICOMPARTIMENTAL (HEMIARTICULACIÓN)</t>
  </si>
  <si>
    <t>REEMPLAZO PROTÉSICO TOTAL DE TOBILLO SOD</t>
  </si>
  <si>
    <t>REVISIÓN REEMPLAZO PROTÉSICO TOTAL DE TOBILLO</t>
  </si>
  <si>
    <t>REVISIÓN REEMPLAZO TOTAL DE CADERA</t>
  </si>
  <si>
    <t>REVISIÓN REEMPLAZO PROTÉSICO TOTAL EN RODILLA</t>
  </si>
  <si>
    <t>ARTROPLASTIA POR INTERPOSICIÓN O RESECCIÓN  MUÑECA</t>
  </si>
  <si>
    <t>ARTROPLASTIA RADIOCARPIANA (MUÑECA O PUÑO) NCOC</t>
  </si>
  <si>
    <t>ARTROPLASTIA ACROMIO- CLAVICULAR</t>
  </si>
  <si>
    <t>ARTROPLASTIA POR INTERPOSICIÓN O RESECCIÓN HOMBRO</t>
  </si>
  <si>
    <t>ARTROPLASTIA POR INTERPOSICIÓN O RESECCIÓN DEL CODO</t>
  </si>
  <si>
    <t>REVISION DE ARTROPLASTIA DE HOMBRO</t>
  </si>
  <si>
    <t>CORRECCIÓN DE HALLUX VALGUS CON ARTROPLASTIA</t>
  </si>
  <si>
    <t xml:space="preserve">ARTROPLASTIA DE PIE Y DEDOS CON O SIN  PRÓTESIS  SOD </t>
  </si>
  <si>
    <t>ARTROPLASTIA POR INTERPOSICIÓN DE HUESOS DEL TARSO</t>
  </si>
  <si>
    <t>ARTROPLASTIA POR INTERPOSICIÓN DE HUESOS DEL METATARSO</t>
  </si>
  <si>
    <t>ARTROPLASTIA POR INTERPOSICIÓN O RESECCIÓN DE CADERA</t>
  </si>
  <si>
    <t>ARTRODESIS OCCIPITOCERVICAL MEDIANTE TÉCNICA TRANSORAL  SIN INSTRUMENTACIÓN  (102)</t>
  </si>
  <si>
    <t>ARTRODESIS OCCIPITOCERVICAL VIA POSTERIOR  SIN INSTRUMENTACIÓN    (102)</t>
  </si>
  <si>
    <t>ARTRODESIS C1-C2 MEDIANTE TÉCNICA TRANSORAL ANTERIOR SIN  INSTRUMENTACIÓN    (102)</t>
  </si>
  <si>
    <t>ARTRODESIS  C1-C2 MEDIANTE VIA PÓSTERIOR  SIN INSTRUMENTACIÓN    (102)</t>
  </si>
  <si>
    <t>ARTRODESIS DE NIVEL C2 O POR DEBAJO,  TECNICA POSTERIOR  O POSTEROLATERAL SIN INSTRUMENTACIÓN    (102)</t>
  </si>
  <si>
    <t>ARTRODESIS DE LA REGIÓN TORÁCICA O TORACOLUMBAR,  TECNICA POSTERIOR  SIN INSTRUMENTACIÓN    (102)</t>
  </si>
  <si>
    <t>ARTRODESIS DE LA REGIÓN LUMBAR O LUMBOSACRA,  TECNICA POSTERIOR O POSTEROLATERAL  SIN INSTRUMENTACIÓN    (102)</t>
  </si>
  <si>
    <t>ARTRODESIS POSTEROLATERAL INTERCORPORAL (PLIF) DE COLUMNA VERTEBRAL SIN INSTRUMENTACIÓN    (102)</t>
  </si>
  <si>
    <t>M13759</t>
  </si>
  <si>
    <t xml:space="preserve">REVISIÓN DE ARTRODESIS DE COLUMNA </t>
  </si>
  <si>
    <t>ARTRODESIS DE HOMBRO VIA ABIERTA</t>
  </si>
  <si>
    <t>ARTRODESIS DE CODO SOD</t>
  </si>
  <si>
    <t>ARTRODESIS RADIOCUBITAL DISTAL</t>
  </si>
  <si>
    <t>ARTRODESIS DE CADERA SOD</t>
  </si>
  <si>
    <t>ARTRODESIS SACROILIACA</t>
  </si>
  <si>
    <t>ARTRODESIS DE RODILLA SOD</t>
  </si>
  <si>
    <t>FUSIÓN TIBIO-TALAR O TIBIOASTRAGALINA VIA ABIERTA</t>
  </si>
  <si>
    <t>ARTRODESIS DE TALO A CALCÁNEO Y CALACÁNEO A CUBOIDES Y ESCAFOIDES</t>
  </si>
  <si>
    <t>ARTRODESIS SUBASTRAGALINA O SUBTALAR SOD</t>
  </si>
  <si>
    <t>ARTRODESIS MEDIOTARSAL SOD</t>
  </si>
  <si>
    <t>ARTRODESIS TARSOMETATARSAL (UNA O MAS) SOD</t>
  </si>
  <si>
    <t>ARTRODESIS METATARSOFALANGICA (UNA O MAS) SOD</t>
  </si>
  <si>
    <t>PANARTRODÉSIS DEL PIE</t>
  </si>
  <si>
    <t>CORRECCIÓN DE HALLUX VALGUS CON ARTRODESIS</t>
  </si>
  <si>
    <t>ARTRODESIS DE ARTEJO (UNO O MAS)</t>
  </si>
  <si>
    <t>REDUCCIÓN CERRADA DE LUXACIÓN EN HOMBRO SOD</t>
  </si>
  <si>
    <t>REDUCCION DE FRACTURAS INTRAARTICULARES Y LUXOFRACTURAS EN HOMBRO SOD</t>
  </si>
  <si>
    <t>REDUCCIÓN CERRADA DE LUXACIÓN EN CODO SOD</t>
  </si>
  <si>
    <t>REDUCCIÓN CERRADA DE LUXACIÓN CONGÉNITA DE CADERA (UNI Ó BILATERAL)</t>
  </si>
  <si>
    <t>REDUCCIÓN CERRADA DE LUXACIÓN TRAUMÁTICA DE CADERA</t>
  </si>
  <si>
    <t>REDUCCIÓN CERRADA DE LUXACIÓN TRAUMÁTICA DE RÓTULA</t>
  </si>
  <si>
    <t>REDUCCIÓN CERRADA DE LUXACIÓN TRAUMÁTICA DE RODILLA NCOC</t>
  </si>
  <si>
    <t>REDUCCIÓN CERRADA DE LUXACIÓN TIBIOPERONERA PROXIMAL</t>
  </si>
  <si>
    <t>REDUCCIÓN ABIERTA DE LUXACIÓN ACROMIO CLAVICULAR CON O SIN DISPOSITIVOS DE FIJACIÓN [OSTEOSINTESIS]</t>
  </si>
  <si>
    <t>REDUCCION ABIERTA DE LA LUXACIÓN GLENOHUMERAL</t>
  </si>
  <si>
    <t>REPARACIÓN DE LUXACIÓN RECURRENTE DE HOMBRO SOD</t>
  </si>
  <si>
    <t>REDUCCION ABIERTA DE LA LUXACIÓN DE LA CABEZA RADIAL    (166)</t>
  </si>
  <si>
    <t>REDUCCIÓN CERRADA DE LUXACIÓN CONGÉNITA DE CADERA CON TENOTOMÍA DE ADUCTORES Y/O PSOAS</t>
  </si>
  <si>
    <t>REDUCCIÓN ABIERTA DE LUXACIÓN CONGÉNITA DE  PELVIS</t>
  </si>
  <si>
    <t>REDUCCIÓN ABIERTA DE LUXACIÓN TRAUMÁTICA DE PELVIS</t>
  </si>
  <si>
    <t>REDUCCIÓN ABIERTA DE LUXACIÓN DE RÓTULA</t>
  </si>
  <si>
    <t>REDUCCIÓN ABIERTA DE LUXACIÓN  DE RODILLA</t>
  </si>
  <si>
    <t>REDUCCIÓN ABIERTA DE LUXACIÓN DE TOBILLO (TIBIOASTRAGALINA)</t>
  </si>
  <si>
    <t>REDUCCIÓN ABIERTA DE LUXO-FRACTURA TOBILLO SIN DISPOSITIVOS DE FIJACIÓN U OSTEOSÍNTESIS</t>
  </si>
  <si>
    <t xml:space="preserve">    MUSCULOS, TENDONES, APONEUROSIS Y NERVIOS EN MIEMBROS SUPERIORES (EXCEPTO MANO) E INFERIORES </t>
  </si>
  <si>
    <t>TENOTOMÍA SIMPLE EN CUELLO (TORTÍCOLIS CONGÉNITA)  (105)</t>
  </si>
  <si>
    <t>ESCALENOTOMIA O SECCIÓN DE ESCALENO ANTERIOR SIN RESECCIÓN DE COSTILLA CERVICAL    (105)</t>
  </si>
  <si>
    <t>SECCIÓN DE ESTERNOCLEIDOMASTOIDEO    (105)</t>
  </si>
  <si>
    <t>TENOTOMÍA MÚLTIPLE EN CUELLO    (105)</t>
  </si>
  <si>
    <t>TENOTOMÍAS EN HOMBRO (UNA O MAS)    (105)</t>
  </si>
  <si>
    <t>TENOTOMÍAS EN BRAZO (UNA O MAS)    (105)</t>
  </si>
  <si>
    <t>TENOTOMÍAS EN ANTEBRAZO (UNA O MAS)    (105)</t>
  </si>
  <si>
    <t>TENOTOMÍAS ABIERTAS UNILATERALES DE CADERA    (105)</t>
  </si>
  <si>
    <t>LIBERACIÓN DE FLEXORES DE CADERA    (105)</t>
  </si>
  <si>
    <t>LIBERACIÓN DE MUSCULATURA PELVITROCANTÉRICA    (105)</t>
  </si>
  <si>
    <t>TENOTOMÍA DE MUSCULOS ESPÁSTICOS NCOC (EXCEPTO MANO)    (105)</t>
  </si>
  <si>
    <t xml:space="preserve">LIBERACIÓN PERIARTICULAR DE LA PELVIS, CON TENOTOMÍAS (CADERA COLGANTE)   </t>
  </si>
  <si>
    <t>TENOTOMÍA EN PIERNA (UNA O MAS) NCOC    (105)</t>
  </si>
  <si>
    <t>TENOTOMÍAS DE ISQUIOTIBIALES (UNA O MAS)    (105)</t>
  </si>
  <si>
    <t>INCISION  DE BANDA ILIOTIBIAL    (105)</t>
  </si>
  <si>
    <t>TENOTOMÍAS EN PIE (UNA O MAS)    (105)</t>
  </si>
  <si>
    <t>ESCISIÓN PARCIAL DE FASCIA    (105)</t>
  </si>
  <si>
    <t>FASCIOTOMÍA DESCOMPRESIVA DE LA ARTERIA BRAQUIAL    (105)</t>
  </si>
  <si>
    <t>LIBERACIÓN ANTERIOR O POSTERIOR DE CODO PARA CONTRACTURA</t>
  </si>
  <si>
    <t>FASCIOTOMÍA EN ANTEBRAZO, CON LIBERACION EN CODO Y MUÑECA    (105)</t>
  </si>
  <si>
    <t>FASCIOTOMÍA EN MUSLO, POR UNA O MÁS INCISIONES    (105)</t>
  </si>
  <si>
    <t>FASCIOTOMÍA EN PIERNA, POR UNA O MÁS INCISIONES NCOC    (105)</t>
  </si>
  <si>
    <t>FASCIOTOMÍA EN PIE,  UNA O MÁS INCISIONES    (105)</t>
  </si>
  <si>
    <t>REPARACIÓN VIA ABIERTA DEL MANGUITO ROTADOR</t>
  </si>
  <si>
    <t>ESCISIÓN DE GANGLIÓN DE ENVOLTURA DE TENDÓN, EXCEPTO DE MANO</t>
  </si>
  <si>
    <t>ESCISIÓN O RESECCIÓN DE : HUESO HETEROTÓPICO O CALCIFICACIONES HETEROTÓPICAS EN MUSCULO</t>
  </si>
  <si>
    <t>RESECCIÓN DE TUMOR BENIGNO DE FASCIA, MÚSCULO, TENDÓN O SINOVIAL</t>
  </si>
  <si>
    <t>RESECCIÓN DE TUMOR MALIGNO DE FASCIA ,MÚSCULO , TENDON O SINOVIAL</t>
  </si>
  <si>
    <t>BURSECTOMÍA ABIERTA SOD</t>
  </si>
  <si>
    <t>RESECCIÓN DE HIGROMA DE HOMBRO VIA ABIERTA</t>
  </si>
  <si>
    <t>RESECCIÓN DE HIGROMA DE  CODO</t>
  </si>
  <si>
    <t>RESECCIÓN DE HIGROMA DE RODILLA VIA ABIERTA</t>
  </si>
  <si>
    <t>ESCISIÓN DE QUISTE POPLÍTEO O DE BAKER</t>
  </si>
  <si>
    <t>TENOSINOVECTOMÍA [TIPO ENFERMEDAD DE QUERVAIN] NCOC</t>
  </si>
  <si>
    <t>M13828</t>
  </si>
  <si>
    <t>TENOSINOVITIS INFECCIOSA</t>
  </si>
  <si>
    <t>ESCISIÓN DE  MIOSITIS OSIFICANTE</t>
  </si>
  <si>
    <t>SUTURA DE MUSCULO Y/O TENDON Y/O FASCIA Y/O APONEUROSIS SOD</t>
  </si>
  <si>
    <t>TENORRAFIA DE FLEXORES DE ANTEBRAZO (UNO O MAS)</t>
  </si>
  <si>
    <t>TENORRAFIA DE EXTENSORES DE ANTEBRAZO (UNO O MAS)</t>
  </si>
  <si>
    <t>TRANSFERENCIA TENDINOSA O MIOTENDINOSA CON ESCAPULOPEXIA  (106)</t>
  </si>
  <si>
    <t>TRANSFERENCIAS MIOTENDINOSAS DE HOMBRO    (106)</t>
  </si>
  <si>
    <t>TRANSFERENCIAS MIOTENDINOSAS DE CODO    (106)</t>
  </si>
  <si>
    <t>TRANSFERENCIAS DEL PRONADOR REDONDO    (106)</t>
  </si>
  <si>
    <t>TRANSFERENCIAS DE TENDON  EN PARÁLISIS RADIAL    (106)</t>
  </si>
  <si>
    <t>TRANSFERENCIAS MIOTENDINOSAS DE ANTEBRAZO    (106)</t>
  </si>
  <si>
    <t>TRANSFERENCIAS MIOTENDINOSAS DE MUÑECA    (106)</t>
  </si>
  <si>
    <t>TRANSFERENCIAS MIOTENDINOSAS DE PELVIS (CADERA)    (106)</t>
  </si>
  <si>
    <t>TRANSFERENCIAS MIOTENDINOSAS DE  RODILLA    (106)</t>
  </si>
  <si>
    <t>TRANSFERENCIAS MIOTENDINOSAS DE MUSLO    (106)</t>
  </si>
  <si>
    <t>TRANSFERENCIAS MIOTENDINOSAS DE PIERNA    (106)</t>
  </si>
  <si>
    <t>TRANSFERENCIAS MIOTENDINOSAS DE PIE    (106)</t>
  </si>
  <si>
    <t>CUADRICEPLASTIA ABIERTA  (107)</t>
  </si>
  <si>
    <t>ALARGAMIENTO TENDÓN POPLÍTEO    (107)</t>
  </si>
  <si>
    <t>ALARGAMIENTO O ACORTAMIENTO DEL TENDÓN DE AQUILES     (107)</t>
  </si>
  <si>
    <t>SUTURA SIMPLE DEL TENDÓN DE AQUILES</t>
  </si>
  <si>
    <t>RECONSTRUCCION DE TENDON DE AQUILES</t>
  </si>
  <si>
    <t>REPARACIÓN DEL TENDÓN DEL CUÁDRICEPS CON  FIJACIÓN    (107)</t>
  </si>
  <si>
    <t>REPARACIÓN O RECONSTRUCCIÓN  DEL TENDÓN ROTULIANO</t>
  </si>
  <si>
    <t>LISIS DE ADHERENCIAS DE TENDÓN O TENOLISIS</t>
  </si>
  <si>
    <t>TENODESIS NCOC    (107)</t>
  </si>
  <si>
    <t>DESCOMPRESION DE NERVIO EN BRAZO</t>
  </si>
  <si>
    <t>DESCOMPRESION DE NERVIO EN ANTEBRAZO</t>
  </si>
  <si>
    <t>DESCOMPRESION DE NERVIO EN MUSLO</t>
  </si>
  <si>
    <t>DESCOMPRESION DE NERVIO EN PIERNA</t>
  </si>
  <si>
    <t>DESCOMPRESION DE NERVIO EN TUNEL DEL TARSO SOD</t>
  </si>
  <si>
    <t>DESCOMPRESION DE NERVIO EN PIE</t>
  </si>
  <si>
    <t>TRANSPOSICION DE NERVIO EN MIEMBRO SUPERIOR</t>
  </si>
  <si>
    <t>DESCOMPRESION DE NERVIO EN TUNEL DEL CARPO CON NEUROLISIS    (29)</t>
  </si>
  <si>
    <t>SINOVECTOMÍA DE MUÑECA PARCIAL VIA ABIERTA  (101)</t>
  </si>
  <si>
    <t>SINOVECTOMÍA DE MUÑECA TOTAL VIA ABIERTA    (101)</t>
  </si>
  <si>
    <t>RESECCION DE TUMOR DE NERVIO EN BRAZO</t>
  </si>
  <si>
    <t>RESECCION DE TUMOR DE NERVIO EN ANTEBRAZO</t>
  </si>
  <si>
    <t>RESECCION DE TUMOR DE NERVIO EN MUSLO</t>
  </si>
  <si>
    <t>RESECCION DE TUMOR DE NERVIO EN PIERNA</t>
  </si>
  <si>
    <t>RESECCION DE TUMOR DE NERVIO EN PIE  (64)</t>
  </si>
  <si>
    <t>RESECCIÓN DE TUMOR DE NERVIO EN MUÑON [DE AMPUTACION O HERIDA] O EN PLEJO</t>
  </si>
  <si>
    <t>NEURORRAFIA DE NERVIO EN BRAZO   (30)</t>
  </si>
  <si>
    <t>NEURORRAFIA DE NERVIO EN ANTEBRAZO    (30)</t>
  </si>
  <si>
    <t>NEURORRAFIA DE NERVIO EN MUSLO</t>
  </si>
  <si>
    <t>NEURORRAFIA DE NERVIO EN PIERNA</t>
  </si>
  <si>
    <t>NEURORRAFIA DE NERVIO EN PIE</t>
  </si>
  <si>
    <t>NEUROLISIS DE NERVIO EN BRAZO</t>
  </si>
  <si>
    <t>NEUROLISIS DE NERVIO EN ANTEBRAZO</t>
  </si>
  <si>
    <t>NEUROLISIS DE NERVIO EN MUSLO</t>
  </si>
  <si>
    <t>NEUROLISIS DE NERVIO EN PIERNA</t>
  </si>
  <si>
    <t xml:space="preserve">NEUROLISIS DE NERVIO EN PIE O DEDO DE PIE </t>
  </si>
  <si>
    <t xml:space="preserve">INTERVENCIONES DIVERSAS DE ORTOPEDIA Y TRAUMATOLOGIA </t>
  </si>
  <si>
    <t>TOMA DE INJERTO CONDRAL DE PABELLON AURICULAR SOD</t>
  </si>
  <si>
    <t>TOMA DE INJERTO DE HUESO ILIACO</t>
  </si>
  <si>
    <t>TOMA DE INJERTO DE  TIBIA O PERONÉ SOD    (165)</t>
  </si>
  <si>
    <t>TOMA DE INJERTO DE NERVIO PERIFERICO</t>
  </si>
  <si>
    <t>INJERTO DE NERVIO PERIFERICO SOD</t>
  </si>
  <si>
    <t>INJERTO DE NERVIO PERIFERICO A NERVIO FACIAL</t>
  </si>
  <si>
    <t>ESCISIÓN DE TENDÓN DE MANO PARA INJERTO (DIFERENTE REGION OPERATORIA) SOD</t>
  </si>
  <si>
    <t>ESCISIÓN DE TENDÓN PARA INJERTO (DIFERENTE REGION OPERATORIA) SOD</t>
  </si>
  <si>
    <t>ONICECTOMÍA</t>
  </si>
  <si>
    <t>MATRICECTOMIA TOTAL</t>
  </si>
  <si>
    <t>APLICACIÓN DE ALOINJERTO ESTRUCTURAL EN HUMERO</t>
  </si>
  <si>
    <t>APLICACIÓN DE ALOINJERTO ESTRUCTURAL EN DIAFISIS DE FÉMUR</t>
  </si>
  <si>
    <t>APLICACIÓN DE ALOINJERTO ESTRUCTURAL OSTEOCONDRAL EN FÉMUR</t>
  </si>
  <si>
    <t>APLICACIÓN DE ALOINJERTO ESTRUCTURAL EN DIAFISIS DE TIBIA</t>
  </si>
  <si>
    <t>APLICACIÓN DE ALOINJERTO ESTRUCTURAL OSTEOCONDRAL  EN TIBIA</t>
  </si>
  <si>
    <t>APLICACIÓN DE ALOINJERTO ESTRUCTURAL EN DIAFISIS DE PERONE</t>
  </si>
  <si>
    <t>APLICACIÓN DE ALOINJERTO ESTRUCTURAL EN PELVIS O CADERA</t>
  </si>
  <si>
    <t xml:space="preserve">CIRUGÍA RECONSTRUCTIVA MULTIPLE: OSTEOTOMIAS Y/O FIJACION INTERNA [DISPISITIVOS DE FIJACION U OSTEOSINTESIS] EN FEMUR, TIBIA Y PERONE; TRANSFERENCIAS MUSCULOTENDINOSAS; TENOTOMIAS Y/O ALARGAMIENTOS TENDINOSOS EN MUSLO, PIERNA Y PIE; TRIPLE ARTODESIS EN PIE </t>
  </si>
  <si>
    <t xml:space="preserve">HUESOS </t>
  </si>
  <si>
    <t xml:space="preserve">DRENAJE, CURETAJE O SECUESTRECTOMÍA EN HUESOS DEL CARPO (UNO O MAS)  </t>
  </si>
  <si>
    <t xml:space="preserve">DRENAJE, CURETAJE O SECUESTRECTOMÍA EN METACARPIANOS (UNO O MAS)    </t>
  </si>
  <si>
    <t>LAVADO Y DESBRIDAMIENTO DE FRACTURAS EXPUESTAS DE FALANGES EN MANO</t>
  </si>
  <si>
    <t>SECUESTRECTOMÍA, DRENAJE, DESBRIDAMIENTO DE FALANGES DE  MANO (UNA O MAS)</t>
  </si>
  <si>
    <t>LAVADO Y DESBRIDAMIENTO DE FRACTURA ABIERTA O EXPUESTA EN MANO (EXCEPTO FALANGES)    (98)</t>
  </si>
  <si>
    <t>DESBRIDAMIENTO, LAVADO Y LIMPIEZA DE ARTICULACION EN  MANO Y/O DEDOS VIA ABIERTA</t>
  </si>
  <si>
    <t>DESBRIDAMIENTO DE  MÚSCULO, TENDÓN Y FASCIA EN MANO SOD</t>
  </si>
  <si>
    <t>EXTRACCIÓN DE DISPOSITIVO IMPLANTADO  EN  CARPIANOS O METACARPIANOS (UNO O MAS)  (96)</t>
  </si>
  <si>
    <t>EXTRACCIÓN DE CUERPO EXTRAÑO  EN  CARPIANOS O METACARPIANOS (UNO O MAS) POR VIA ABIERTA    (96)</t>
  </si>
  <si>
    <t>EXTRACCIÓN DE CUERPO EXTRAÑO EN REGIÓN TENAR O TÚNEL CARPIANO</t>
  </si>
  <si>
    <t>EXTRACCIÓN DE CUERPO EXTRAÑO EN TEJIDOS BLANDOS DE MANO (EXCEPTO DEDOS)</t>
  </si>
  <si>
    <t>ELIMINACIÓN DE CUERPOS RICIFORMES DE VAINA DE TENDÓN</t>
  </si>
  <si>
    <t>EXTRACCIÓN DE CUERPO EXTRAÑO  EN FALANGES (UNO O MAS) DE PIE , VÍA ABIERTA</t>
  </si>
  <si>
    <t>EXTRACCIÓN DE CUERPO EXTRAÑO EN TEJIDOS BLANDOS DE DEDOS DE LA  MANO</t>
  </si>
  <si>
    <t>ESCISIÓN TUMOR BENIGNO EN CARPIANOS O METACARPIANOS</t>
  </si>
  <si>
    <t>ESCISIÓN TUMOR MALIGNO EN CARPIANOS O METACARPIANOS</t>
  </si>
  <si>
    <t>ESCISIÓN DE TUMOR MALIGNO  EN FALANGES DE PIE O DE MANO</t>
  </si>
  <si>
    <t>OSTEOTOMÍA EN CARPIANO O METACARPIANO CON FIJACIÓN INTERNA O EXTERNA [DISPOSITIVOS DE FIJACIÓN  U OSTEOSINTESIS]</t>
  </si>
  <si>
    <t>OSTEOTOMÍA EN CARPIANO Y  METACARPIANO CON FIJACIÓN INTERNA O EXTERNA [DISPOSITIVOS DE FIJACIÓN  U OSTEOSINTESIS]</t>
  </si>
  <si>
    <t>OSTEOTOMÍA EN FALANGES DE MANO (UNO O MAS HUESOS)  CON FIJACIÓN INTERNA O EXTERNA [DISPOSITIVOS DE FIJACIÓN U OSTEOSINTESIS]</t>
  </si>
  <si>
    <t>ACORTAMIENTO DE FALANGES DE MANO MEDIANTE RESECCION/ OSTEOTOMIA (UNA O MAS)</t>
  </si>
  <si>
    <t>HEMI O DIAFISECTOMÍA METACARPIANOS (UNO O MAS)  (94)</t>
  </si>
  <si>
    <t>METACARPECTOMÍA (UNO O MAS HUESOS)</t>
  </si>
  <si>
    <t xml:space="preserve"> RESECCIÓN/OSTEOTOMÍA DE CARPIANOS  O METACARPIANOS PARA ACORTAMIENTO</t>
  </si>
  <si>
    <t>HEMIDIAFISECTOMÍA FALANGES DE MANO (UNA O MAS)    (94)</t>
  </si>
  <si>
    <t>RESECCIÓN TOTAL DE FALANGES  DE MANO (UNA O MAS)</t>
  </si>
  <si>
    <t>HEMIDIAFISECTOMÍA FALANGES DE PIE (UNA O MAS)    (94)</t>
  </si>
  <si>
    <t>RESECCIÓN TOTAL DE FALANGES DE PIE (UNA O MAS)    (94)</t>
  </si>
  <si>
    <t>CARPECTOMÍA (UNO O MAS HUESOS)</t>
  </si>
  <si>
    <t>RESECCIÓN CABEZA DE METACARPIANOS  (UNO O MAS)     (94)</t>
  </si>
  <si>
    <t>RESECCIÓN CABEZA DE FALANGE  DE MANO (UNA O MAS)    (94)</t>
  </si>
  <si>
    <t>RESECCIÓN CABEZA DE FALANGE  DE PIE (UNA O MAS)    (94)</t>
  </si>
  <si>
    <t>INJERTO ÓSEO EN HUESOS DEL CARPO (EXCEPTO ESCAFOIDES)</t>
  </si>
  <si>
    <t>INJERTO ÓSEO EN ESCAFOIDES</t>
  </si>
  <si>
    <t>INJERTO ÓSEO EN METACARPIANOS (UNO O MAS)</t>
  </si>
  <si>
    <t>INJERTO ÓSEO EN FALANGES DE LA MANO (UNA O MAS)</t>
  </si>
  <si>
    <t>REDUCCIÓN CERRADA DE FRACTURA SIN FIJACION  DE FRACTURA DE HUESOS DEL CARPO (UNO O MAS)</t>
  </si>
  <si>
    <t>REDUCCIÓN CERRADA DE FRACTURA SIN FIJACION DE FRACTURA DE METACARPIANOS (UNO O MAS)</t>
  </si>
  <si>
    <t>REDUCCIÓN CERRADA DE FRACTURA SIN FIJACIÓN INTERNA DE FALANGES DE MANO (UNA O MAS)</t>
  </si>
  <si>
    <t>M14153</t>
  </si>
  <si>
    <t>REDUCCIÓN CERRADA DE LUXOFRACTURA DE BENNET</t>
  </si>
  <si>
    <t>REDUCCIÓN CERRADA DE LUXACIÓN EN MUÑECA SOD</t>
  </si>
  <si>
    <t>REDUCCIÓN CERRADA DE LUXACIÓN CARPIANA</t>
  </si>
  <si>
    <t>REDUCCIÓN CERRADA DE LUXACIÓN CARPOMETACARPIANA</t>
  </si>
  <si>
    <t>REDUCCIÓN CERRADA DE LUXACIÓN METACARPOFALÁNGICA (UNA O MAS)</t>
  </si>
  <si>
    <t>REDUCCIÓN CERRADA DE LUXACIÓN INTERFALÁNGICA (UNA O MAS)</t>
  </si>
  <si>
    <t>REDUCCION DE FRACTURA DE HUESOS DE CARPO Y FIJACION PERCUTANEA CON PINES (UNO O MAS)</t>
  </si>
  <si>
    <t>REDUCCION CERRADA DE FRACTURA DE METACARPIANOS Y FIJACION PERCUTANEA CON PINES (UNO O MAS)</t>
  </si>
  <si>
    <t>EPIFISIODESIS PERCUTÁNEA DE FALANGES DE MANO (UNA O MAS)</t>
  </si>
  <si>
    <t>REDUCCIÓN CERRADA DE FRACTURA CON FIJACIÓN PERCUTANEA (PINES) DE FALANGES (UNA O MAS) DE PIE O DE MANO</t>
  </si>
  <si>
    <t>REDUCCION CERRADA Y FIJACION  DE LUXOFRACTURA DE BENNET</t>
  </si>
  <si>
    <t>M14154</t>
  </si>
  <si>
    <t>REDUCCIÓN CON PINES DE LUXACIÓN CARPIANA</t>
  </si>
  <si>
    <t>M14155</t>
  </si>
  <si>
    <t>REDUCCIÓN CON PINES DE LUXACIÓN CARPOMETACARPIANA</t>
  </si>
  <si>
    <t>M14156</t>
  </si>
  <si>
    <t>REDUCCIÓN CON PINES DE LUXACIÓN METACARPOFALÁNGICA (UNA A DOS)</t>
  </si>
  <si>
    <t>M14157</t>
  </si>
  <si>
    <t>REDUCCIÓN CON PINES DE LUXACIÓN METACARPOFALÁNGICA (TRES O MÁS)</t>
  </si>
  <si>
    <t>M14158</t>
  </si>
  <si>
    <t>REDUCCIÓN CON PINES DE LUXACIÓN INTERFALÁNGICA (UNA A DOS)</t>
  </si>
  <si>
    <t>M14159</t>
  </si>
  <si>
    <t>REDUCCIÓN CON PINES DE LUXACIÓN INTERFALÁNGICA (TRES O MÁS)</t>
  </si>
  <si>
    <t>FIJACIÓN INTERNA SIN REDUCCIÓN DE FRACTURA DE CARPIANOS O METACARPIANOS SOD</t>
  </si>
  <si>
    <t>REDUCCIÓN ABIERTA DE FRACTURA DE HUESOS DE CARPO (UNA O MAS) CON FIJACIÓN INTERNA [DISPOSITIVOS DE FIJACIÓN U OSTEOSÍNTESIS]</t>
  </si>
  <si>
    <t>REDUCCIÓN ABIERTA SIN FIJACION DE FRACTURA DE HUESOS DEL CARPO O METACARPO (UNO O MAS)</t>
  </si>
  <si>
    <t>REDUCCIÓN ABIERTA DE FRACTURA SIN FIJACIÓN INTERNA DE FALANGES DE MANO</t>
  </si>
  <si>
    <t>REDUCCIÓN ABIERTA DE FRACTURA DE METACARPIANOS (UNA O MAS) CON FIJACION INTERNA [DISPOSITIVOS DE FIJACIÓN U OSTEOSÍNTESIS]</t>
  </si>
  <si>
    <t>REDUCCIÓN ABIERTA DE FRACTURA EN FALANGES DE MANO (UNA O MAS) CON FIJACION INTERNA    (97)</t>
  </si>
  <si>
    <t>REDUCCION ABIERTA CON FIJACION DE  FRACTURA  INTRAARTICULAR DE MANO (UNA O MAS ARTICULACIONES)</t>
  </si>
  <si>
    <t>REDUCCION ABIERTA Y FIJACION   DE LUXOFRACTURA DE BENNET</t>
  </si>
  <si>
    <t>REDUCCION ABIERTA CON FIJACION DE LUXACIÓN CARPIANA</t>
  </si>
  <si>
    <t>REDUCCIÓN ABIERTA CON FIJACION DE LUXACIÓN CARPO-METACARPIANA</t>
  </si>
  <si>
    <t>REDUCCIÓN ABIERTA CON FIJACION DE  LUXACIÓN METACARPOFALÁNGICA O INTERFALÁNGICA (UNA O MAS)</t>
  </si>
  <si>
    <t>ALARGAMIENTO DE  METACARPIANOS (UNO O MAS) POR INJERTO SIN DISPOSITIVOS INTERNOS DE FIJACIÓN O OSTEOTOMÍA</t>
  </si>
  <si>
    <t>ALARGAMIENTO DE  METACARPIANOS (UNO O MAS) POR INJERTO CON DISPOSITIVOS INTERNOS DE FIJACIÓN O OSTEOTOMÍA</t>
  </si>
  <si>
    <t>ALARGAMIENTO DE FALANGES DE MANO CON INJERTO SIN DISPOSITIVOS INTERNOS DE FIJACIÓN Y OSTEOTOMÍA</t>
  </si>
  <si>
    <t>AMPUTACIÓN Y DESARTICULACIÓN DE DEDOS DE LA MANO (UNO O MAS) SOD</t>
  </si>
  <si>
    <t>AMPUTACIÓN Y DESARTICULACIÓN DE PULGAR SOD</t>
  </si>
  <si>
    <t>AMPUTACIÓN A TRAVÉS DE MANO(CARPO) SOD</t>
  </si>
  <si>
    <t>REMODELACIÓN [REVISIÓN] [ RECONSTRUCCIÓN] DEL MUÑON DE AMPUTACIÓN DE DEDOS DE MANO  (UNO O MAS) SOD</t>
  </si>
  <si>
    <t>REMODELACIÓN [REVISIÓN] [ RECONSTRUCCIÓN] DEL MUÑON DE AMPUTACIÓN DE MANO SOD</t>
  </si>
  <si>
    <t xml:space="preserve">MUSCULOS Y TENDONES </t>
  </si>
  <si>
    <t>SUTURA DE ENVOLTURA O VAINA DE TENDÓN DE MANO SOD</t>
  </si>
  <si>
    <t>MIORRAFIA DE EXTENSORES DE MANO,( UNO O MAS )</t>
  </si>
  <si>
    <t>REFIJACIÓN DE MÚSCULO DE MANO SOD</t>
  </si>
  <si>
    <t>MIORRAFIA DE FLEXORES DE MANO (UNO O MAS)</t>
  </si>
  <si>
    <t>ESCISIÓN DE TUMOR BENIGNO EN MÚSCULO DE MANO</t>
  </si>
  <si>
    <t>ESCISIÓN DE TUMOR MALIGNO EN MÚSCULO DE MANO</t>
  </si>
  <si>
    <t>ELIMINACIÓN DE CUERPOS RICIFORMES DE VAINA DE TENDÓN DE MANO</t>
  </si>
  <si>
    <t>MIOTOMÍA DE MANO SOD</t>
  </si>
  <si>
    <t>DIVISIÓN DE MÚSCULO DE MANO</t>
  </si>
  <si>
    <t>ESCISIÓN DE MÚSCULO O FASCIA DE MANO PARA INJERTO SOD</t>
  </si>
  <si>
    <t>LIBERACIÓN DE ADHESIONES DE FASCIA, MÚSCULO Y TENDÓN DE MANO</t>
  </si>
  <si>
    <t>TENORRAFIA DE FLEXORES DE MANO (UNO O MAS) SIN NEURORRAFIA</t>
  </si>
  <si>
    <t>TENORRAFIA DE FLEXORES DE MANO (UNO O MAS) CON NEURORRAFIA</t>
  </si>
  <si>
    <t>TENORRAFIA DE FLEXORES DE MANO (UNO O MAS) CON NEURORRAFIA Y VASCULARIZACION</t>
  </si>
  <si>
    <t>TENORRAFIA DE EXTENSORES DE MANO (UNO O MAS)</t>
  </si>
  <si>
    <t>TENORRAFIA DE EXTENSORES DE DEDOS (CADA UNO )</t>
  </si>
  <si>
    <t>TENORRAFIA DE FLEXORES DE DEDOS (CADA UNO) SIN NEURORRAFIA</t>
  </si>
  <si>
    <t>TENORRAFIA DE FLEXORES DE DEDOS (CADA UNO ) CON NEURORRAFIA</t>
  </si>
  <si>
    <t>TENORRAFIA DE FLEXORES DE DEDOS (CADA UNO ) CON NEURORRAFIA Y VASCULARIZACION</t>
  </si>
  <si>
    <t>TENODESIS EN MANO (UNO O MAS)</t>
  </si>
  <si>
    <t>ALARGAMIENTO DE TENDÓN EN MANO (UNO O MAS)</t>
  </si>
  <si>
    <t>REINSERCIÓN DE TENDÓN EN MANO (UNO O MAS)</t>
  </si>
  <si>
    <t>TRANSFERENCIA TENDÓN MANO Y PUÑO (UNO O MAS)</t>
  </si>
  <si>
    <t>TRANSFERENCIA DE PRONADOR A SUPINADOR</t>
  </si>
  <si>
    <t>TRANSFERENCIA DE FLEXORES A EXTENSORES (ESPÁSTICOS)</t>
  </si>
  <si>
    <t>TRANSFERENCIA DE EXTENSOR DEL PULGAR</t>
  </si>
  <si>
    <t>TRASFERENCIA DE TENDÓN EN MANO O MUÑECA (UNO O MAS)</t>
  </si>
  <si>
    <t>INJERTO DE TENDÓN EXTENSOR DE MANO  O DEDOS (UNO O MAS)</t>
  </si>
  <si>
    <t>INJERTO DE TENDÓN FLEXOR DE MANO O DEDOS (UNO O MAS)</t>
  </si>
  <si>
    <t>INJERTO DE TENDÓN DE FLEXOR DE UN DEDO CON RECONSTRUCCIÓN DE POLEAS</t>
  </si>
  <si>
    <t>INJERTO DE TENDÓN DE FLEXOR DE DOS O MÁS DEDOS CON RECONSTRUCCIÓN DE POLEAS</t>
  </si>
  <si>
    <t>INJERTO TENDINOSO CON IMPLANTE EN DEDOS DE LA MANO (CADA UNO)</t>
  </si>
  <si>
    <t>TENOLISIS EN EXTENSORES DE MANO (UNO O MAS)</t>
  </si>
  <si>
    <t>TENOLISIS EN FLEXORES DE MANO (UNO O MAS)</t>
  </si>
  <si>
    <t>TENOLISIS EN FLEXORES DE DEDOS (UNO O MAS)</t>
  </si>
  <si>
    <t>TENOLISIS EN EXTENSORES DE DEDO (UNO O MAS)</t>
  </si>
  <si>
    <t>CORRECCIÓN QUIRÚRGICA DE DEDO EN BOTONERA</t>
  </si>
  <si>
    <t>CORRECCIÓN QUIRÚRGICA DE DEDO EN CUELLO DE CISNE</t>
  </si>
  <si>
    <t>CORRECCIÓN QUIRÚRGICA DE DEDO EN MARTILLO</t>
  </si>
  <si>
    <t>CORRECCIÓN QUIRÚRGICA DE DEDO EN GATILLO (DEDO DE RESORTE)</t>
  </si>
  <si>
    <t>RECONSTRUCCION DE VASOS PERIFERICOS EN MANO    (167)</t>
  </si>
  <si>
    <t>SIMPATECTOMIA DIGITAL (DEDO)</t>
  </si>
  <si>
    <t>EXPLORACIÓN DE VAINA DE TENDÓN DE MANO</t>
  </si>
  <si>
    <t>TENOTOMÍA DE MANO PALMAR</t>
  </si>
  <si>
    <t>TENOTOMÍA DE MANO DORSAL</t>
  </si>
  <si>
    <t>EXTRACCIÓN DE DISPOSITIVO IMPLANTADO EN MANO Y DEDO POR ARTROTOMÍA</t>
  </si>
  <si>
    <t>ARTROTOMÍA EN MANO SOD</t>
  </si>
  <si>
    <t>CAPSULOTOMÍA METACARPOFALÁNGICA (UNA O MAS)  (99)</t>
  </si>
  <si>
    <t>CAPSULOTOMÍA INTERFALÁNGICA (UNA O MAS)</t>
  </si>
  <si>
    <t>RESECCIÓN DE GANGLIÓN DORSAL DE MUÑECA</t>
  </si>
  <si>
    <t>RESECCIÓN DE GANGLIÓN PALMAR DE MUÑECA</t>
  </si>
  <si>
    <t>RESECCIÓN DE GANGLIÓN EN DEDOS DE MANO</t>
  </si>
  <si>
    <t>M14306</t>
  </si>
  <si>
    <t>EXTRACCIÓN DE CUERPO EXTRAÑO EN ARTICULACIÓN DE MANO POR ARTROTOMIA</t>
  </si>
  <si>
    <t>ARTRODESIS RADIOCARPIANA SIN INJERTO ÓSEO</t>
  </si>
  <si>
    <t>ARTRODESIS RADIOCARPIANA (MUÑECA O PUÑO) SIN INJERTO ÓSEO NCOC</t>
  </si>
  <si>
    <t>ARTRODESIS RADIOCARPIANA CON INJERTO ÓSEO</t>
  </si>
  <si>
    <t>ARTRODESIS  RADIOCARPIANA (MUÑECA O PUÑO) CON INJERTO ÓSEO NCOC</t>
  </si>
  <si>
    <t>ARTRODESIS TRAPECIO-METACARPIANO</t>
  </si>
  <si>
    <t>ARTRODESIS METACARPO-FALÁNGICA SOD</t>
  </si>
  <si>
    <t>ARTRODESIS INTERFALÁNGICA EN MANO SIN INJERTO (UNA O MAS)</t>
  </si>
  <si>
    <t>ARTRODESIS INTERFALÁNGICA  EN MANO CON INJERTO  (UNA O MAS)</t>
  </si>
  <si>
    <t>ARTRODESIS CARPOMETACARPIANA SOD</t>
  </si>
  <si>
    <t>ARTRODESIS INTERCARPIANA SIN INJERTO ÓSEO</t>
  </si>
  <si>
    <t>ARTRODESIS INTERCARPIANA CON INJERTO ÓSEO</t>
  </si>
  <si>
    <t>REEMPLAZO PROTÉSICO DE MUÑECA</t>
  </si>
  <si>
    <t>ARTROPLASTIA RESECCIÓN TRAPECIO-METACARPIANA</t>
  </si>
  <si>
    <t>REEMPLAZO PROTÉSICO DE LA ARTICULACIÓN TRAPECIO-METACARPIANA</t>
  </si>
  <si>
    <t>ARTROPLASTIA METACARPO-FALÁNGICA (UNA O MAS)</t>
  </si>
  <si>
    <t>ARTROPLASTIAS INTERFALÁNGICAS (POR CADA DEDO)</t>
  </si>
  <si>
    <t>REEMPLAZO PROTÉSICO EN HUESOS DEL CARPO (UNO O MAS)</t>
  </si>
  <si>
    <t>REVISIÓN DE REEMPLAZO TOTAL DE MUÑECA</t>
  </si>
  <si>
    <t>CAPSULORRAFIA ARTICULAR EN MUÑECA (UNA O MAS)</t>
  </si>
  <si>
    <t>LIGAMENTORRAFIA O REINSERCIÓN LIGAMENTOS'(UNA O MAS)</t>
  </si>
  <si>
    <t>RECONSTRUCCIÓN DE LIGAMENTOS EN MANO (UNO O MAS)</t>
  </si>
  <si>
    <t>CAPSULODESIS EN MANO  (99)</t>
  </si>
  <si>
    <t>BURSECTOMÍA DE MANO SOD</t>
  </si>
  <si>
    <t>TENOSINOVECTOMÍA EN EXTENSORES DE MANO (UNO O MAS)</t>
  </si>
  <si>
    <t>TENOSINOVECTOMÍA FLEXORES MANO  (UNO O MAS)</t>
  </si>
  <si>
    <t>TENOSINOVECTOMÍA EN DEDOS DE MANO (UNO O MAS)</t>
  </si>
  <si>
    <t>SINOVECTOMÍA EN CARPO VIA ABIERTA  (101)</t>
  </si>
  <si>
    <t>SINOVECTOMÍA METACARPOFALÁNGICA (UNA O MAS) VIA ABIERTA</t>
  </si>
  <si>
    <t xml:space="preserve">SINOVECTOMÍA INTERFALÁNGICA (UNA O MAS)  VIA ABIERTA    (101) </t>
  </si>
  <si>
    <t>INCISIÓN Y DRENAJE DE ESPACIO PALMAR O TENAR SOD</t>
  </si>
  <si>
    <t>FASCIOTOMÍA DE MANO SOD</t>
  </si>
  <si>
    <t>EXPLORACIÓN DE VAINA DE TENDÓN</t>
  </si>
  <si>
    <t>ESCISIÓN DE APONEUROSIS EN MANO</t>
  </si>
  <si>
    <t>ESCISIÓN DE APONEUROSIS EN DEDOS</t>
  </si>
  <si>
    <t>DESCOMPRESION DE NERVIO EN MANO</t>
  </si>
  <si>
    <t>DESCOMPRESION DE NERVIO EN DEDO DE LA MANO    (30)</t>
  </si>
  <si>
    <t>RESECCION DE TUMOR DE NERVIO EN MANO O DEDOS</t>
  </si>
  <si>
    <t>NEURORRAFIA DE NERVIO EN MANO    (30)</t>
  </si>
  <si>
    <t>NEURORRAFIA DE NERVIO COLATERAL EN DEDO DE MANO    (30)</t>
  </si>
  <si>
    <t>NEUROLISIS EXTERNA EN NERVIO DE MANO</t>
  </si>
  <si>
    <t>NEUROLISIS INTERNA EN NERVIO DE MANO</t>
  </si>
  <si>
    <t>NEUROLISIS DE NERVIOS EN DEDO DE MANO    (30)</t>
  </si>
  <si>
    <t>EXPLORACION SUPRA  E  INFRACLAVICULAR DE PLEJO BRAQUIAL</t>
  </si>
  <si>
    <t>NEURORRAFIA DE TRONCO DE PLEJO BRAQUIAL</t>
  </si>
  <si>
    <t>NEUROLISIS DE  PLEJO BRAQUIAL    (30)</t>
  </si>
  <si>
    <t>NEUROLISIS DE  PLEJO CERVICAL (SUPERFICIAL O PROFUNDO)    (30)</t>
  </si>
  <si>
    <t>NEUROLISIS DE  PLEJO CELIACO    (30)</t>
  </si>
  <si>
    <t>NEUROLISIS DE  PLEJO LUMBAR    (30)</t>
  </si>
  <si>
    <t>NEUROLISIS DE PLEJO TORACICO    (30)</t>
  </si>
  <si>
    <t>NEUROLISIS DE  PLEJO HIPOGASTRICO    (30)</t>
  </si>
  <si>
    <t>RECONSTRUCCION DE PLEJO, POR NEUROTIZACION    (30)</t>
  </si>
  <si>
    <t>NEURORRAFIA DE TRONCO DE PLEJO BRAQUIAL, CON INJERTO DE TRONCOS    (133)</t>
  </si>
  <si>
    <t>INJERTO NEUROVASCULAR EN NERVIO O GANGLIO SIMPATICO</t>
  </si>
  <si>
    <t>RECONSTRUCCION DE PLEJO, POR INJERTO DE NERVIO</t>
  </si>
  <si>
    <t>PIEL</t>
  </si>
  <si>
    <t>M14501</t>
  </si>
  <si>
    <t>CORRECCIÓN QUIRÚRGICA DE CICATRIZ EN MANO, CON COLGAJO A DISTANCIA</t>
  </si>
  <si>
    <t>PLASTIA EN Z, EN CADA DEDO DE LA  MANO O DEL PIE</t>
  </si>
  <si>
    <t>PLASTIA EN Z O W EN MANO (SIN INCLUIR DEDOS), ENTRE UNA A DOS</t>
  </si>
  <si>
    <t xml:space="preserve"> PLASTIA EN Z  O W EN MANO ( SIN INCLUIR DEDOS), ENTRE TRES A CINCO</t>
  </si>
  <si>
    <t xml:space="preserve"> PLASTIA EN Z  O W  EN MANO ( SIN INCLUIR DEDOS), MAS DE CINCO</t>
  </si>
  <si>
    <t>CORRECCIÓN DE SINDACTILIA SIMPLE (UNO O MAS ESPACIOS)</t>
  </si>
  <si>
    <t>CORRECCIÓN DE SINDACTILIA COMPLEJA  (31)</t>
  </si>
  <si>
    <t>LIBERACION DE BANDAS CONSTRICTIVAS [STREETER]  (99)</t>
  </si>
  <si>
    <t>CORRECCIÓN DE DEFORMIDAD DE MADELUNG</t>
  </si>
  <si>
    <t>CORRECCIÓN SIMPLE DE CAMPTODACTILIA (UNO O MAS DEDOS)</t>
  </si>
  <si>
    <t>CORRECCIÓN DE CAMPTODACTILIA CON OSTEOTOMÍA (UNO O MAS DEDOS)</t>
  </si>
  <si>
    <t>CORRECCIÓN QUIRÚRGICA DE CLINODACTILIA (UNO O MAS DEDOS)</t>
  </si>
  <si>
    <t>CORRECCIÓN DE POLIDACTILIA CON EXCISIÓN SIMPLE</t>
  </si>
  <si>
    <t>CORRECCIÓN DE POLIDACTILIA CON RECONSTRUCCIÓN</t>
  </si>
  <si>
    <t>CORRECCION QUIRURGICA DE LA MACRODACTILIA</t>
  </si>
  <si>
    <t>M14147</t>
  </si>
  <si>
    <t>TRATAMIENTO QUIRÚRGICO MANO ZAMBA RADIAL</t>
  </si>
  <si>
    <t xml:space="preserve">CORRECCION DE SINOSTOSIS RADIOCUBITAL SOD </t>
  </si>
  <si>
    <t>REPARACION DE DEFORMIDADES CONGENITAS DE LA MANO SOD</t>
  </si>
  <si>
    <t>REIMPLANTE DE MANO A NIVEL DE LA MUÑECA</t>
  </si>
  <si>
    <t>REIMPLANTE DE MANO A NIVEL DEL METACARPO</t>
  </si>
  <si>
    <t>REIMPLANTE DE UN DEDO EN MANO</t>
  </si>
  <si>
    <t>REIMPLANTE DE DOS DEDOS EN MANO</t>
  </si>
  <si>
    <t>REIMPLANTE DE TRES  DEDOS EN MANO</t>
  </si>
  <si>
    <t>REIMPLANTE DE CUATRO O MAS DEDOS  EN MANO</t>
  </si>
  <si>
    <t xml:space="preserve">TRASPLANTE DE DEDO DEL PIE A MANO </t>
  </si>
  <si>
    <t>PULGARIZACIÓN O POLICITACIÓN CON SUMINISTRO NEUROVASCULAR SOD</t>
  </si>
  <si>
    <t>REIMPLANTE DE PULGAR SOD</t>
  </si>
  <si>
    <t>TRASPOSICIÓN DE DEDO</t>
  </si>
  <si>
    <t>DRENAJE DE COLECCION OBSTÉTRICA  (DE EPISIOTOMÍA O EPISIORRAFIA) EN PERINÉ POR INCISIÓN</t>
  </si>
  <si>
    <t xml:space="preserve">DRENAJE DE COLECCIÓN PROFUNDA EN PIEL Y/O TEJIDO CELULAR SUBCUTANEO POR INCISION O ASPIRACION </t>
  </si>
  <si>
    <t>DESBRIDAMIENTO ESCISIONAL  POR LESIÓN SUPERFICIAL HASTA EL 10%  DE SUPERFICIE CORPORAL, EN AREA GENERAL</t>
  </si>
  <si>
    <t xml:space="preserve"> DESBRIDAMIENTO ESCISIONAL  POR LESIÓN SUPERFICIAL ENTRE EL 10% AL 20% DE SUPERFICIE CORPORAL, EN AREA GENERAL</t>
  </si>
  <si>
    <t>DESBRIDAMIENTO ESCISIONAL  POR LESIÓN SUPERFICIAL ENTRE EL 20% AL 30% DE SUPERFICIE CORPORAL, EN AREA GENERAL</t>
  </si>
  <si>
    <t>DESBRIDAMIENTO ESCISIONAL  POR LESIÓN SUPERFICIAL ENTRE EL 30% AL 50% DE SUPERFICIE CORPORAL, EN AREA GENERAL</t>
  </si>
  <si>
    <t>DESBRIDAMIENTO ESCISIONAL  POR LESIÓN SUPERFICIAL DE MAS DEL 50% DE SUPERFICIE CORPORAL, EN AREA GENERAL</t>
  </si>
  <si>
    <t>DESBRIDAMIENTO  ESCISIONAL POR LESIÓN DE TEJIDOS PROFUNDOS HASTA EL 10% DE SUPERFICIE CORPORAL, EN AREA GENERAL</t>
  </si>
  <si>
    <t>DESBRIDAMIENTO  ESCISIONAL POR LESIÓN DE TEJIDOS PROFUNDOS ENTRE EL 10% AL 20% DE SUPERFICIE CORPORAL, EN AREA GENERAL</t>
  </si>
  <si>
    <t>DESBRIDAMIENTO  ESCISIONAL POR LESIÓN DE TEJIDOS PROFUNDOS  ENTRE  EL 20% AL 30%  DE SUPERFICIE CORPORAL, EN AREA GENERAL</t>
  </si>
  <si>
    <t>DESBRIDAMIENTO  ESCISIONAL POR LESIÓN DE TEJIDOS PROFUNDOS  ENTRE EL 30% AL 50%  DE SUPERFICIE CORPORAL, EN AREA GENERAL</t>
  </si>
  <si>
    <t>DESBRIDAMIENTO  ESCISIONAL POR LESIÓN DE TEJIDOS PROFUNDOS DE MAS DEL 50%  DE SUPERFICIE CORPORAL, EN AREA GENERAL</t>
  </si>
  <si>
    <t>DESBRIDAMIENTO DE LESION PROFUNDA(ULCERA) CON COCCIGECTOMIA</t>
  </si>
  <si>
    <t>ESCISION DE ULCERA (SACRA, ISQUIATICA,TROCANTERICA Y OTRAS LOCALIZACIONES), CON CIERRE PRIMARIO</t>
  </si>
  <si>
    <t>EXTRACCION DE CUERPO EXTRAÑO EN PIEL O TEJIDO CELULAR SUBCUTANEO DE AREA GENERAL POR INCISION</t>
  </si>
  <si>
    <t>ESCISION DE ULCERA (SACRA, ISQUIATICA,TROCANTERICA Y OTRAS LOCALIZACIONES) CON OSTECTOMIA Y CIERRE CON COLGAJO COMPUESTO</t>
  </si>
  <si>
    <t>RESECCION DE TUMOR BENIGNO O MALIGNO DE PIEL Y/O TEJIDO CELULAR SUBCUTANEO AREA GENERAL HASTA TRES CENTIMETROS</t>
  </si>
  <si>
    <t>RESECCION DE TUMOR BENIGNO O MALIGNO  DE PIEL Y/O TEJIDO CELULAR SUBCUTANEO AREA GENERAL, ENTRE TRES A CINCO CENTIMETROS</t>
  </si>
  <si>
    <t>RESECCION DE TUMOR BENIGNO O MALIGNO  DE PIEL Y/O TEJIDO CELULAR SUBCUTANEO AREA GENERAL, ENTRE CINCO A DIEZ CENTIMETROS</t>
  </si>
  <si>
    <t>RESECCION DE TUMOR BENIGNO O MALIGNO  DE PIEL Y/O TEJIDO CELULAR SUBCUTANEO AREA GENERAL, DE MAS DE DIEZ CENTIMETROS</t>
  </si>
  <si>
    <t>RESECCION DE TUMOR BENIGNO  DE PIEL Y/O TEJIDO CELULAR SUBCUTANEO AREA GENERAL, CON REPARACION (COLGAJO Y/O INJERTO)</t>
  </si>
  <si>
    <t>RESECCION DE TUMOR MALIGNO  DE PIEL Y/O TEJIDO CELULAR SUBCUTANEO AREA GENERAL, CON REPARACION (COLGAJO Y/O INJERTO)</t>
  </si>
  <si>
    <t>FISTULECTOMÍA DE PIEL  Y TEJIDO CELULAR SUBCUTÁNEO SOD *</t>
  </si>
  <si>
    <t>SUTURA DE HERIDA UNICA, EN AREA GENERAL</t>
  </si>
  <si>
    <t>SUTURA DE HERIDA MULTIPLE,  EN AREA GENERAL</t>
  </si>
  <si>
    <t>SUTURA DE HERIDA DE LA MAMA SOD *</t>
  </si>
  <si>
    <t>RESECCION DE  GLANDULAS SUDORIPARAS AXILARES SIMPLE CON RESECCIÓN GANGLIONAR</t>
  </si>
  <si>
    <t>RESECCION DE  GLANDULAS SUDORIPARAS AXILARES  CON RESECCIÓN TOTAL DEL ÁREA</t>
  </si>
  <si>
    <t xml:space="preserve"> RESECCION  PARCIAL DE  GLANDULAS SUDORIPARAS NCOC</t>
  </si>
  <si>
    <t>RESECCION TOTAL DE  GLANDULAS SUDORIPARAS NCOC</t>
  </si>
  <si>
    <t>INJERTO DE PIEL PARCIAL EN AREA GENERAL HASTA EL DIEZ 10% DE SUPERFICIE CORPORAL TOTAL  (109)</t>
  </si>
  <si>
    <t>INJERTO DE PIEL PARCIAL EN AREA GENERAL ENTRE  EL DIEZ 10% HASTA EL 20%  DE SUPERFICIE CORPORAL TOTAL    (109)</t>
  </si>
  <si>
    <t>INJERTO DE PIEL PARCIAL EN AREA GENERAL ENTRE  EL VEINTE 20% HASTA EL 30%  DE SUPERFICIE CORPORAL TOTAL    (109)</t>
  </si>
  <si>
    <t>INJERTO DE PIEL PARCIAL EN AREA GENERAL MAYOR DEL TREINTA 30%  DE SUPERFICIE CORPORAL TOTAL    (109)</t>
  </si>
  <si>
    <t>INJERTO DE PIEL TOTAL LIBRE EN ÁREA GENERAL  HASTA EL DIEZ 10% DE SUPERFICIE CORPORAL TOTAL    (109)</t>
  </si>
  <si>
    <t>NJERTO DE PIEL TOTAL LIBRE EN ÁREA GENERAL  ENTRE EL DIEZ 10% HASTA EL 20% DE SUPERFICIE CORPORAL TOTAL    (109)</t>
  </si>
  <si>
    <t>NJERTO DE PIEL TOTAL LIBRE EN ÁREA GENERAL ENTRE EL 20% HASTA EL 30% DE SUPERFICIE CORPORAL TOTAL    (109)</t>
  </si>
  <si>
    <t>NJERTO DE PIEL TOTAL LIBRE EN ÁREA GENERAL  MAS DEL 30% DE SUPERFICIE CORPORAL TOTAL    (109)</t>
  </si>
  <si>
    <t>INJERTO DERMOGRASO NCOC</t>
  </si>
  <si>
    <t>COLGAJO LOCAL SIMPLE DE PIEL  HASTA DE DOS CENTIMETROS CUADRADOS</t>
  </si>
  <si>
    <t>COLGAJO LOCAL SIMPLE DE PIEL ENTRE DOS A CINCO CENTIMETROS CUADRADOS</t>
  </si>
  <si>
    <t>COLGAJO LOCAL SIMPLE DE PIEL DE MAS DE CINCO CENTIMETROS CUADRADOS</t>
  </si>
  <si>
    <t>ESCISIÓN DE LESION AMPLIA EN LA PARED ABDOMINAL CON ROTACIÓN DE COLGAJO</t>
  </si>
  <si>
    <t>COLGAJO LIBRE CUTANEO CON TECNICA MICROVASCULAR    (327)</t>
  </si>
  <si>
    <t>COLGAJO LIBRE COMPUESTO CON TECNICA MICROVASCULAR    (327)</t>
  </si>
  <si>
    <t>DESBRIDAMIENTO  NO ESCISIONAL DE TEJIDO DESVITALIZADO HASTA DEL 5% DE SUPERFICIE CORPORAL</t>
  </si>
  <si>
    <t>DESBRIDAMIENTO  NO ESCISIONAL DE TEJIDO DESVITALIZADO  ENTRE EL 5%AL 10% DE SUPERFICIE CORPORAL</t>
  </si>
  <si>
    <t>DESBRIDAMIENTO  NO ESCISIONAL DE TEJIDO DESVITALIZADO  ENTRE EL 10% AL 20% DE SUPERFICIE CORPORAL</t>
  </si>
  <si>
    <t>DESBRIDAMIENTO  NO ESCISIONAL DE TEJIDO DESVITALIZADO  ENTRE EL 20% AL 30% DE SUPERFICIE CORPORAL</t>
  </si>
  <si>
    <t>DESBRIDAMIENTO  NO ESCISIONAL DE TEJIDO DESVITALIZADO  ENTRE EL 30% AL 40% DE SUPERFICIE CORPORAL</t>
  </si>
  <si>
    <t>DESBRIDAMIENTO  NO ESCISIONAL DE TEJIDO DESVITALIZADO  ENTRE EL 40% AL 50% DE SUPERFICIE CORPORAL</t>
  </si>
  <si>
    <t>DESBRIDAMIENTO  NO ESCISIONAL DE TEJIDO DESVITALIZADO  MAYOR DEL 50% DE SUPERFICIE CORPORAL</t>
  </si>
  <si>
    <t>ESCAROTOMIA DESCOMPRESIVA EN TRONCO O POR  EXTREMIDAD</t>
  </si>
  <si>
    <t>ESCAROTOMIA CUADRICULADA</t>
  </si>
  <si>
    <t>ESCAROTOMIA DESCOMPRESIVA EN MANOS</t>
  </si>
  <si>
    <t>ESCARECTOMIA TANGENCIAL TEMPRANA HASTA EL 5%  DE SUPERFICIE CORPORAL</t>
  </si>
  <si>
    <t>ESCARECTOMIA TANGENCIAL TEMPRANA ENTRE EL 5% AL 10%  DE SUPERFICIE CORPORAL</t>
  </si>
  <si>
    <t>ESCARECTOMIA TANGENCIAL TEMPRANA ENTRE EL 10%AL 15%  DE SUPERFICIE CORPORAL</t>
  </si>
  <si>
    <t>ESCARECTOMIA TANGENCIAL TEMPRANA ENTRE EL 15% AL 20%  DE SUPERFICIE CORPORAL</t>
  </si>
  <si>
    <t>ESCARECTOMIA TANGENCIAL TEMPRANA DE MAS DEL 20%  DE SUPERFICIE CORPORAL</t>
  </si>
  <si>
    <t>ESCARECTOMIA TANGENCIAL TARDIA CON INJERTOS DE PIEL HASTA EL 5%  DE SUPERFICIE CORPORAL</t>
  </si>
  <si>
    <t>ESCARECTOMIA TANGENCIAL TARDIA CON INJERTOS DE PIEL , ENTRE EL  5% AL 10%  DE SUPERFICIE CORPORAL</t>
  </si>
  <si>
    <t>ESCARECTOMIA TANGENCIAL TARDIA CON INJERTOS DE PIEL , ENTRE EL  10% AL 20% DE SUPERFICIE CORPORAL</t>
  </si>
  <si>
    <t>ESCARECTOMIA TANGENCIAL TARDIA CON INJERTOS DE PIEL , DE MAS DEL 20% DE SUPERFICIE CORPORAL</t>
  </si>
  <si>
    <t>ESCARECTOMIA AVULSIVA HASTA EL 5%   DE SUPERFICIE CORPORAL</t>
  </si>
  <si>
    <t>ESCARECTOMIA AVULSIVA ENTRE EL 5%  AL 10%   DE SUPERFICIE CORPORAL</t>
  </si>
  <si>
    <t>ESCARECTOMIA AVULSIVA ENTRE EL  10% AL 20%   DE SUPERFICIE CORPORAL</t>
  </si>
  <si>
    <t>ESCARECTOMIA AVULSIVA MAYOR DEL 20%   DE SUPERFICIE CORPORAL</t>
  </si>
  <si>
    <t>RESECCION SIMPLE DE CICATRIZ EN AREA GENERAL</t>
  </si>
  <si>
    <t>RESECCION DE CICATRIZ HIPERTROFICA O QUELOIDE, EN AREA GENERAL</t>
  </si>
  <si>
    <t>PLASTIA EN Z  O W  EN ÁREA GENERAL, ENTRE UNA A DOS</t>
  </si>
  <si>
    <t>PLASTIA EN Z  O W  EN ÁREA GENERAL, ENTRE TRES A CINCO</t>
  </si>
  <si>
    <t>PLASTIA EN Z  O W  EN ÁREA GENERAL, MAS DE CINCO</t>
  </si>
  <si>
    <t>REDUCCION DE TEJIDO ADIPOSO DE PARED ABDOMINAL, POR LIPOSUCCION O LIPECTOMIA</t>
  </si>
  <si>
    <t>REDUCCION DE TEJIDO ADIPOSO EN CARA, POR LIPOSUCCION O LIPECTOMIA</t>
  </si>
  <si>
    <t>RESECCION DE BOLSAS ADIPOSAS DE BICHAT EN CARA</t>
  </si>
  <si>
    <t>REDUCCION DE TEJIDO ADIPOSO EN AREA SUBMANDIBULAR, POR LIPOSUCCION O LIPECTOMIA</t>
  </si>
  <si>
    <t>REDUCCION DE TEJIDO ADIPOSO EN MUSLOS, PELVIS, GLUTEOS O BRAZOS, POR LIPOSUCCION O LIPECTOMIA</t>
  </si>
  <si>
    <t>INSERCION (SUBCUTANEA) (TEJIDO BLANDO) DE EXPANSOR DE TEJIDOS [UNICO O MULTIPLE] NCOC</t>
  </si>
  <si>
    <t>DERIVACION LINFATICA  [MANEJO DE LINFEDEMA]</t>
  </si>
  <si>
    <t>DERMOABRASION (QUIMICA Y/O MECANICA) DE AREA GENERAL</t>
  </si>
  <si>
    <t>TATUAJE INTRADERMICO O INYECCION DE PIGMENTOS OPACOS INSOLUBLES</t>
  </si>
  <si>
    <t>RETIRO DE EXPANSOR TISULAR [UNICO O MULTIPLE] SOD</t>
  </si>
  <si>
    <t>RESECCION PARCIAL DE LABIO POR TUMOR MALIGNO</t>
  </si>
  <si>
    <t>RESECCION DE TUMOR BENIGNO O MALIGNO DE PIEL Y/O TEJIDO CELULAR SUBCUTANEO DE AREA ESPECIAL, HASTA UN CENTIMETRO</t>
  </si>
  <si>
    <t>RESECCION DE TUMOR BENIGNO O MALIGNO DE PIEL Y/O TEJIDO CELULAR SUBCUTANEO DE AREA ESPECIAL, ENTRE UNO A DOS CENTIMETROS</t>
  </si>
  <si>
    <t>RESECCION DE TUMOR BENIGNO O MALIGNO DE PIEL Y/O TEJIDO CELULAR SUBCUTANEO DE AREA ESPECIAL, ENTRE DOS A TRES CENTIMETROS</t>
  </si>
  <si>
    <t>RESECCION DE TUMOR BENIGNO O MALIGNO DE PIEL Y/O TEJIDO CELULAR SUBCUTANEO DE AREA ESPECIAL, ENTRE TRES A CINCO CENTIMETROS</t>
  </si>
  <si>
    <t>RESECCION DE TUMOR BENIGNO O MALIGNO DE PIEL Y/O TEJIDO CELULAR SUBCUTANEO DE AREA ESPECIAL,  DE MAS DE CINCO CENTIMETROS</t>
  </si>
  <si>
    <t>RESECCION PARCIAL DE LABIO POR TUMOR MALIGNO, CON ROTACION DE COLGAJO</t>
  </si>
  <si>
    <t>RESECCION TOTAL DE LABIO POR TUMOR MALIGNO    (368)</t>
  </si>
  <si>
    <t>EXTRACCION DE CUERPO EXTRAÑO EN PIEL O TEJIDO CELULAR SUBCUTANEO DE AREA ESPECIAL ( CARA, CUERO CABELLUDO, CUELLO, MANOS, PIES, PLIEGUES DE FLEXION, GENITALES) POR INCISION</t>
  </si>
  <si>
    <t xml:space="preserve">SUTURA O REPARACIÓN DE LACERACIÓN (HERIDA) HASTA DE CINCO CENTÍMETROS EN LABIOS </t>
  </si>
  <si>
    <t>SUTURA O REPARACIÓN DE LACERACIÓN (HERIDA) DE MÁS DE CINCO CENTÍMETROS EN LABIOS</t>
  </si>
  <si>
    <t>SUTURA DE HERIDA UNICA DE CARA  SIN  COMPROMISO DE  LABIOS Y/O PARPADOS</t>
  </si>
  <si>
    <t>SUTURA DE HERIDA MULTIPLE DE CARA  NCOC</t>
  </si>
  <si>
    <t>REPARACION DE HERIDA DE ORBITA SOD</t>
  </si>
  <si>
    <t>SUTURA DE HERIDA UNICA DE PLIEGUES DE FLEXION, GENITALES, MANOS Y PIES</t>
  </si>
  <si>
    <t>SUTURA DE HERIDA PARCIAL DE CUERO CABELLUDO ( ESCALPE)</t>
  </si>
  <si>
    <t>M15215</t>
  </si>
  <si>
    <t>SUTURA EN AVULSIÓN TOTAL DE CUERO CABELLUDO (ESCALPE)</t>
  </si>
  <si>
    <t>SUTURA DE AVULSION EN  PABELLON AURICULAR, NARIZ, LABIOS, PARPADOS O GENITALES</t>
  </si>
  <si>
    <t>CORRECCION DE MACRO O MICROSTOMA SOD</t>
  </si>
  <si>
    <t>CORRECCION PARCIAL DE LABIO FISURADO POR ADHESION</t>
  </si>
  <si>
    <t>CORRECCIÓN PRIMARIA DE LABIO FISURADO  UNILATERAL</t>
  </si>
  <si>
    <t>CORRECCION SECUNDARIA DE LABIO FISURADO UNILATERAL</t>
  </si>
  <si>
    <t>CORRECCION DE LABIO FISURADO BILATERAL NCOC</t>
  </si>
  <si>
    <t>CORRECCIÓN DE FISURA PALATINA,  CON COLGAJO VOMERIANO</t>
  </si>
  <si>
    <t>CIERRE VELOFARINGEO CON COLGAJO FARINGEO</t>
  </si>
  <si>
    <t>RINOQUEILOPLASTIA  (CORRECCION DE SECUELA DE NARIZ FISURADA)</t>
  </si>
  <si>
    <t>REPARACION DE COLOBOMA DEL IRIS    (223)</t>
  </si>
  <si>
    <t>FRENILLECTOMIA LABIAL SOD</t>
  </si>
  <si>
    <t>RETROPOSICION QUIRURGICA DE LA PREMAXILA</t>
  </si>
  <si>
    <t>RESECCION DE FOSETAS LABIALES SOD</t>
  </si>
  <si>
    <t>RECONSTRUCCIÓN POR AGENESIA DE LA AURICULA (PRIMER TIEMPO) CON IMPLANTE ALOPLASTICO</t>
  </si>
  <si>
    <t>RECONSTRUCCIÓN POR AGENESIA DE LA AURICULA  (PRIMER TIEMPO), CON INJERTO DE CARTILAGO COSTAL</t>
  </si>
  <si>
    <t>RECONSTRUCCIÓN POR AGENESIA DE LA AURICULA; TRANSPOSICIÓN DEL LÓBULO EN MICROTIA (SEGUNDO TIEMPO)</t>
  </si>
  <si>
    <t>RECONSTRUCCIÓN POR AGENESIA DE LA AURICULA CON RECONSTRUCCIÓN DEL TRAGO Y SURCO RETROAURICULAR (TERCER TIEMPO)</t>
  </si>
  <si>
    <t>INJERTO DE PIEL DE GROSOR TOTAL APLICADO AL LABIO  Y CAVIDAD BUCAL SOD</t>
  </si>
  <si>
    <t>INJERTO DE PIEL EN LABIOS CON ADHESION DE COLGAJO PEDICULADO</t>
  </si>
  <si>
    <t>INJERTO DE PIEL PARCIAL EN AREA ESPECIAL HASTA EL CINCO 5% DE SUPERFICIE CORPORAL TOTAL  (109)</t>
  </si>
  <si>
    <t>INJERTO DE PIEL TOTAL LIBRE EN AREA ESPECIAL HASTA EL CINCO 5% DE SUPERFICIE CORPORAL TOTAL    (109)</t>
  </si>
  <si>
    <t>INJERTO DE PIEL PARCIAL EN  AREA ESPECIAL DE MAS DEL CINCO 5% DE SUPERFICIE CORPORAL TOTAL    (109)</t>
  </si>
  <si>
    <t>INJERTO DE PIEL TOTAL LIBRE EN  AREA ESPECIAL MAS DEL CINCO 5% DE SUPERFICIE CORPORAL TOTAL    (109)</t>
  </si>
  <si>
    <t>INJERTO CONDROCUTANEO SOD    (109)</t>
  </si>
  <si>
    <t>INJERTOS AL PULGAR: ÓSEO Y PEDICULO DE PIEL</t>
  </si>
  <si>
    <t>INJERTO DE CUERO CABELLUDO [EN ALOPECIA SECUELA POST-TRAUMA]    (109)</t>
  </si>
  <si>
    <t>INJERTO OSEO EN HUESO FACIAL SOD    (224)</t>
  </si>
  <si>
    <t>LIPOINJERTO EN CARA</t>
  </si>
  <si>
    <t>COLGAJO  UNICO DE CUERO CABELLUDO</t>
  </si>
  <si>
    <t>COLGAJO MULTIPLE  DE CUERO CABELLUDO</t>
  </si>
  <si>
    <t>COLGAJO CUTANEO A DISTANCIA, EN VARIOS TIEMPOS</t>
  </si>
  <si>
    <t>COLGAJO COMPUESTO  A DISTANCIA, EN VARIOS TIEMPOS</t>
  </si>
  <si>
    <t>COLGAJO LOCAL DE PIEL COMPUESTO DE VECINDAD  HASTA DE DOS CENTIMETROS CUADRADOS</t>
  </si>
  <si>
    <t>COLGAJO LOCAL DE PIEL COMPUESTO DE VECINDAD ENTRE DOS A CINCO CENTIMETROS CUADRADOS</t>
  </si>
  <si>
    <t>COLGAJO LOCAL DE PIEL COMPUESTO DE VECINDAD ENTRE CINCO A DIEZ CENTIMETROS CUADRADOS</t>
  </si>
  <si>
    <t>DIFERIMIENTO DE CUALQUIER COLGAJO (DELAY) SOD</t>
  </si>
  <si>
    <t>COLGAJO NEUROVASCULAR ( EN ISLA)</t>
  </si>
  <si>
    <t>OTOPLASTIA SIN REDUCCION DE TAMAÑO</t>
  </si>
  <si>
    <t>RECONSTRUCCION PROTESICA DE AURICULA</t>
  </si>
  <si>
    <t>REIMPLANTE DE AURICULA  (PABELLON AURICULAR) SOD</t>
  </si>
  <si>
    <t>RECONSTRUCCION PROTESICA DE NARIZ CON MINIPLACAS DE FIJACION INTERNA [DISPOSITIVOS DE FIJACIÓN U OSTEOSINTESIS]    (137)</t>
  </si>
  <si>
    <t>RECONSTRUCCIÓN  NASAL TOTAL CON INJERTO</t>
  </si>
  <si>
    <t>REIMPLANTACION DE NARIZ AMPUTADA</t>
  </si>
  <si>
    <t>RECONSTRUCCIÓN NASAL TOTAL CON COLGAJO FRONTAL</t>
  </si>
  <si>
    <t>MAMOPLASTIA DE REDUCCION  SOD</t>
  </si>
  <si>
    <t>RECONSTRUCCION DE MAMA CON COLGAJO SOD</t>
  </si>
  <si>
    <t>RECONSTRUCCIÓN DE MAMA CON PRÓTESIS SOD</t>
  </si>
  <si>
    <t>RECONSTRUCCIÓN DEL COMPLEJO AREOLA, PEZÓN    (225)</t>
  </si>
  <si>
    <t>EXTRACCION DE IMPLANTE DE MAMA SOD</t>
  </si>
  <si>
    <t>MATRICECTOMIA PARCIAL</t>
  </si>
  <si>
    <t>DRENAJE DE HEMATOMA SUBUNGUEAL  POR INCISION O ASPIRACION</t>
  </si>
  <si>
    <t xml:space="preserve"> RECONSTRUCCION DEL LECHO UNGUEAL CON INJERTO DE MATRIZ UNGUEAL  (32)</t>
  </si>
  <si>
    <t xml:space="preserve"> SUTURA DE MATRIZ UNGUEAL</t>
  </si>
  <si>
    <t>RECONSTRUCCION DE MATRIZ UNGUEAL CON INJERTO COMPUESTO    (32)</t>
  </si>
  <si>
    <t>CORRECCION DE ENTROPIÓN, CON INJERTO SOD</t>
  </si>
  <si>
    <t>CORRECCION DE ECTROPION, CON INJERTO SOD</t>
  </si>
  <si>
    <t>DESBRIDAMIENTO ESCISIONAL  POR LESIÓN SUPERFICIAL  EN  AREA ESPECIAL DE MENOS DEL CINCO 5% DE SUPERFICIE CORPORAL TOTAL</t>
  </si>
  <si>
    <t>DESBRIDAMIENTO ESCISIONAL  POR LESIÓN SUPERFICIAL  EN  AREA ESPECIAL DE  MAS DEL CINCO 5% DE SUPERFICIE CORPORAL TOTAL</t>
  </si>
  <si>
    <t>DESBRIDAMIENTO ESCISIONAL POR LESIÓN DE TEJIDOS PROFUNDOS  EN  AREA ESPECIAL DE MENOS DEL CINCO 5% DE SUPERFICIE CORPORAL TOTAL</t>
  </si>
  <si>
    <t>DESBRIDAMIENTO ESCISIONAL POR LESIÓN DE TEJIDOS PROFUNDOS  EN  AREA ESPECIAL DE MAS DEL CINCO 5% DE SUPERFICIE CORPORAL TOTAL</t>
  </si>
  <si>
    <t xml:space="preserve">RESECCION SIMPLE DE CICATRIZ EN AREA ESPECIAL </t>
  </si>
  <si>
    <t xml:space="preserve">RESECCION DE CICATRIZ HIPERTROFICA O QUELOIDE, EN AREA ESPECIAL </t>
  </si>
  <si>
    <t>PLASTIA EN Z O W, EN ZONAS DE FLEXION    (168)</t>
  </si>
  <si>
    <t xml:space="preserve"> PLASTIA EN Z  O W  EN ÁREA ESPECIAL  (CARA, CUELLO, MANOS, PIES, PLIEGUES DE FLEXION, GENITALES), ENTRE UNO A DOS    </t>
  </si>
  <si>
    <t xml:space="preserve">PLASTIA EN Z  O W  EN ÁREA ESPECIAL  (CARA, CUELLO, MANOS, PIES, PLIEGUES DE FLEXION, GENITALES), ENTRE TRES A CINCO    </t>
  </si>
  <si>
    <t xml:space="preserve">PLASTIA EN Z  O W  EN ÁREA ESPECIAL  (CARA, CUELLO, MANOS, PIES, PLIEGUES DE FLEXION, GENITALES), MAS DE CINCO    </t>
  </si>
  <si>
    <t>DERMOABRASION (QUIMICA Y/O MECANICA) DE AREA ESPECIAL  (CUERO CABELLUDO, CUELLO, MANOS, PIES, PLIEGUES DE FLEXION, GENITALES)</t>
  </si>
  <si>
    <t>DERMOABRASION PARCIAL DE CARA  (QUIMICA Y/O MECANICA)</t>
  </si>
  <si>
    <t>DERMOABRASION TOTAL  DE CARA (QUIMICA Y/O MECANICA)</t>
  </si>
  <si>
    <t xml:space="preserve"> REPOSICIÓN UÑA DE POLIETILENO</t>
  </si>
  <si>
    <t>TOMA DE INJERTO ÓSEO DE COSTILLA (COSTOCONDRAL) O ESTERNON</t>
  </si>
  <si>
    <t>TOMA DE INJERTO OSEO DE CRANEO</t>
  </si>
  <si>
    <t xml:space="preserve">GLANDULAS Y CONDUCTOS  SALIVALES </t>
  </si>
  <si>
    <t>CATETERIZACIÓN Y SIALOMETRÍA</t>
  </si>
  <si>
    <t>EXPLORACIÓN DE GLÁNDULA SALIVAL SOD</t>
  </si>
  <si>
    <t>EXPLORACION DE CONDUCTO SALIVAL SOD</t>
  </si>
  <si>
    <t>DRENAJE DE GLÁNDULA SALIVAL SOD</t>
  </si>
  <si>
    <t>RESECCIÓN DE MUCOCELE DE GLANDULA SALIVAL</t>
  </si>
  <si>
    <t>BIOPSIA ESCISIONAL DE GLANDULA SALIVAL MENOR (CON CONDUCTO SALIVAL)</t>
  </si>
  <si>
    <t>SIALOADENECTOMÍA DE GLANDULA SUBLINGUAL</t>
  </si>
  <si>
    <t>SIALOADENECTOMIA  DE GLANDULAS PALATINAS</t>
  </si>
  <si>
    <t>MARSUPIALIZACIÓN DE LA RÁNULA</t>
  </si>
  <si>
    <t>SIALOADENECTOMÍA PARCIAL SOD</t>
  </si>
  <si>
    <t>PAROTIDECTOMIA DEL LOBULO SUPERFICIAL</t>
  </si>
  <si>
    <t>PAROTIDECTOMIA TOTAL</t>
  </si>
  <si>
    <t>PAROTIDECTOMIA TOTAL CONSERVADORA DEL  VII PAR CRANEAL</t>
  </si>
  <si>
    <t>CIERRE O REPARACIÓN DE FÍSTULA SALIVAL SOD</t>
  </si>
  <si>
    <t>CIERRE O REPARACIÓN DE FÍSTULA SALIVAL CON INJERTO</t>
  </si>
  <si>
    <t>SIALOLITOTOMÍA SOD</t>
  </si>
  <si>
    <t>SIALOPLASTIA (REPARACIÓN DEL CONDUCTO)  CON INJERTO</t>
  </si>
  <si>
    <t>FISTULIZACIÓN DE GLÁNDULA SALIVAL</t>
  </si>
  <si>
    <t>SIALOADENECTOMIA  DE GLANDULA SUBMAXILAR (SUBMANDIBULAR)</t>
  </si>
  <si>
    <t>INCISIÓN Y DRENAJE INTRAORAL EN CAVIDAD BUCAL</t>
  </si>
  <si>
    <t>DRENAJE DE COLECCIÓN DE PALADAR SOD</t>
  </si>
  <si>
    <t>DRENAJE DE COLECCIÓN EN LENGUA</t>
  </si>
  <si>
    <t>INCISIÓN Y DRENAJE EXTRAORAL EN CAVIDAD BUCAL</t>
  </si>
  <si>
    <t>SECUESTRECTOMÍA INTRAORAL  CON FIJACION INTERNA [DISPOSITIVOS DE FIJACIÓN U OSTEOSINTESIS]</t>
  </si>
  <si>
    <t>SECUESTRECTOMÍA EXTRAORAL CON FIJACION INTERNA [DISPOSITIVOS DE FIJACIÓN U OSTEOSINTESIS]</t>
  </si>
  <si>
    <t>DECORTICACION O CURETAJE OSEO  EN HUESO FACIAL</t>
  </si>
  <si>
    <t xml:space="preserve">CAVIDAD ORAL, LENGUA Y PALADAR </t>
  </si>
  <si>
    <t>RESECCIÓN DE LESIÓN SUPERFICIAL EN LA LENGUA SOD</t>
  </si>
  <si>
    <t>SUTURA DE LACERACIÓN DE LENGUA (GLOSORRAFIA) SOD</t>
  </si>
  <si>
    <t>GLOSOPEXIA</t>
  </si>
  <si>
    <t>PLASTIA DE FRENILLO LINGUAL    (161)</t>
  </si>
  <si>
    <t>RESECCION DE LENGUA EN CUÑA SOD</t>
  </si>
  <si>
    <t>HEMIGLOSECTOMIA CON CIERRE PRIMARIO</t>
  </si>
  <si>
    <t>HEMIGLOSECTOMIA CON COLGAJO PEDICULADO</t>
  </si>
  <si>
    <t>GLOSECTOMÍA TOTAL SIN RESECCION MANDIBULAR Y RECONSTRUCCION CON COLGAJO PEDICULADO SOD</t>
  </si>
  <si>
    <t>GLOSECTOMÍA RADICAL SOD</t>
  </si>
  <si>
    <t>M16231</t>
  </si>
  <si>
    <t xml:space="preserve">UVULORRAFIA   </t>
  </si>
  <si>
    <t>RESECCION PARCIAL DE UVULA</t>
  </si>
  <si>
    <t>GLOSOPLASTIA CON INJERTO CUTÁNEO O MUCOSO</t>
  </si>
  <si>
    <t>ESCISIÓN DE LESIÓN SUPERFICIAL DE PALADAR</t>
  </si>
  <si>
    <t>ESCISIÓN DE LESIÓN PROFUNDA DE PALADAR  (33)</t>
  </si>
  <si>
    <t>RESECCION EN BLOQUE DE APOFISIS ALVEOLAR Y PALADAR    (33)</t>
  </si>
  <si>
    <t>PALATECTOMIA PARCIAL NCOC    (33)</t>
  </si>
  <si>
    <t>PALATECTOMIA TOTAL    (33)</t>
  </si>
  <si>
    <t>PALATORRAFIA EN Z (FURLOW)    (226)</t>
  </si>
  <si>
    <t>CORRECCIÓN DE PALADAR FISURADO (ESTAFILORRAFIA) SOD</t>
  </si>
  <si>
    <t>CORRECCION DE HENDIDURA ALVEOLOPALATINA</t>
  </si>
  <si>
    <t>UVULO-PALATO-FARINGOPLASTIA</t>
  </si>
  <si>
    <t>INJERTO ÓSEO DE PALADAR</t>
  </si>
  <si>
    <t>SUTURA DE LACERACIÓN DE ENCÍA, MENOR DE TRES CENTIMETROS</t>
  </si>
  <si>
    <t>SUTURA DE LACERACIÓN DE ENCÍA, MAYOR DE TRES CENTIMETROS</t>
  </si>
  <si>
    <t>ESTOMATORRAFIA (SUTURA DE HERIDA EN MUCOSA ORAL)   DE MENOS DE CINCO CENTIMETROS</t>
  </si>
  <si>
    <t>ESTOMATORRAFIA (SUTURA DE HERIDA EN MUCOSA ORAL)   DE MAS DE CINCO CENTIMETROS</t>
  </si>
  <si>
    <t>REMOCIÓN DE CUERPO EXTRAÑO EN TEJIDOS BLANDOS DE LA BOCA</t>
  </si>
  <si>
    <t>BIOPSIA ESCISIONAL DE ENCÍA  CON CIERRE PRIMARIO</t>
  </si>
  <si>
    <t>BIOPSIA  ESCISIONAL DE ENCÍA Y RECUBRIMIENTO CON COLGAJO O INJERTO</t>
  </si>
  <si>
    <t>RESECCIÓN DE LESIÓN BENIGNA DE LA MUCOSA ORAL ,HASTA DE DOS CENTIMETROS DE DIÁMETRO (2)</t>
  </si>
  <si>
    <t>RESECCIÓN DE LESIÓN BENIGNA DE LA MUCOSA ORAL,  MAYOR DE  DOS CENTIMETROS DE DIÁMETRO      (2)</t>
  </si>
  <si>
    <t>RESECCION DE TUMOR MALIGNO DE MUCOSA ORAL     (2)</t>
  </si>
  <si>
    <t>RESECCIÓN INTRAORAL DE FÍSTULA DE BOCA</t>
  </si>
  <si>
    <t>RESECCIÓN EXTRAORAL DE FÍSTULA DE BOCA</t>
  </si>
  <si>
    <t>CIERRE DE FÍSTULA OROSINUSAL U ORONASAL, CON COLGAJO PALATINO, LINGUAL O BUCAL</t>
  </si>
  <si>
    <t>CIERRE DE FÍSTULA OROSINUSAL CON SINUSOTOMIA, CON O SIN REMOCIÓN DE 'CUERPO  EXTRAÑO O COLGAJO PALATINO, LINGUAL O BUCAL</t>
  </si>
  <si>
    <t>RECONSTRUCCIÓN DE BÓVEDA PALATINA MEDIANTE COLGAJOS PEDICULADOS</t>
  </si>
  <si>
    <t>RESECCION DE TUMOR MALIGNO DE MUCOSA ORAL, CON COLGAJO LOCAL O A DISTANCIA</t>
  </si>
  <si>
    <t>MIOTOMÍA DE MASETERO</t>
  </si>
  <si>
    <t>MIOTOMIA  DELTEMPORAL</t>
  </si>
  <si>
    <t>MIOTOMIA PTERIGOIDEO</t>
  </si>
  <si>
    <t>CORTICOTOMIA  TIPO LEFORT I (DISYUNCION PALATINA)</t>
  </si>
  <si>
    <t>OSTEOTOMIA RAMA MANDIBULAR VIA TRANSCUTANEA, CON FIJACION INTERNA [DISPOSITIVOS DE FIJACIÓN U OSTEOSINTESIS]    (163)</t>
  </si>
  <si>
    <t>OSTEOTOMIA DE CUERPO MANDIBULAR VIA TRANSCUTANEA, CON FIJACION INTERNA [DISPOSITIVOS DE FIJACIÓN U OSTEOSINTESIS]    (163)</t>
  </si>
  <si>
    <t>OSTEOPLASTIA CERRADA (OSTEOTOMIA) DE RAMA MANDIBULAR SOD</t>
  </si>
  <si>
    <t>OSTEOTOMIA DE RAMA MANDIBULAR VIA TRANS MUCOSA, CON FIJACION INTERNA [DISPOSITIVOS DE FIJACIÓN U OSTEOSINTESIS]</t>
  </si>
  <si>
    <t>OSTEOTOMIA LEFORT I, CON FIJACION INTERNA [DISPOSITIVOS DE FIJACIÓN U OSTEOSINTESIS]</t>
  </si>
  <si>
    <t>OSTEOTOMIA LEFORT II, CON FIJACION INTERNA [DISPOSITIVOS DE FIJACIÓN U OSTEOSINTESIS]</t>
  </si>
  <si>
    <t>OSTEOMIA LEFORT III, CON FIJACION INTERNA [DISPOSITIVOS DE FIJACIÓN U OSTEOSINTESIS]</t>
  </si>
  <si>
    <t>OSTEOTOMIA DE MENTON, CON FIJACION INTERNA [DISPOSITIVOS DE FIJACIÓN U OSTEOSINTESIS]</t>
  </si>
  <si>
    <t>M16315</t>
  </si>
  <si>
    <t>OSTEOTOMÍA MANDIBULAR POR SEUDOARTROSIS; INCLUYE CORRECCIÓN DE ANQUILOSIS CON O SIN APLICACIÓN DE PRÓTESIS</t>
  </si>
  <si>
    <t>OSTEOTOMIA LEFORT I SEGMENTARIA, CON FIJACION INTERNA [DISPOSITIVOS DE FIJACIÓN U OSTEOSINTESIS]</t>
  </si>
  <si>
    <t>MANDIBULECTOMÍA PARCIAL SIMPLE, MARGINAL</t>
  </si>
  <si>
    <t>MANDIBULECTOMÍA PARCIAL SIMPLE, SEGMENTARIA</t>
  </si>
  <si>
    <t>HEMIMANDIBULECTOMÍA SIN DESARTICULACIÓN</t>
  </si>
  <si>
    <t>HEMIMANDIBULECTOMÍA CON DESARTICULACIÓN</t>
  </si>
  <si>
    <t>HEMIMAXILECTOMIA</t>
  </si>
  <si>
    <t>M16312</t>
  </si>
  <si>
    <t>MANDIBULECTOMÍA PARCIAL CON RECONSTRUCCIÓN</t>
  </si>
  <si>
    <t>MANDIBULECTOMÍA TOTAL SIN RECONSTRUCCION OSEA</t>
  </si>
  <si>
    <t>MANDIBULECTOMÍA TOTAL CON RECONSTRUCCION OSEA</t>
  </si>
  <si>
    <t>RESECCION PARCIAL MAXILAR CON RECONSTRUCCION SIMULTANEA</t>
  </si>
  <si>
    <t>RESECCION PARCIAL MAXILAR SIN RECONSTRUCCION</t>
  </si>
  <si>
    <t>RECONSTRUCCIÓN MANDIBULAR (TOTAL O PARCIAL)  CON MATERIAL DE DISPOSITIVOS DE FIJACIÓN [OSTEOSINTESIS]</t>
  </si>
  <si>
    <t>RECONSTRUCCIÓN MANDIBULAR  (TOTAL O PARCIAL) CON INJERTO ÓSEO AUTOLOGO O HETEROLOGO  (32)</t>
  </si>
  <si>
    <t>RECONSTRUCCIÓN MANDIBULAR ( TOTAL O PARCIAL)  CON INJERTO LIBRE ÓSEO AUTOLOGO O HETEROLOGO    (32)</t>
  </si>
  <si>
    <t>RECONSTRUCCIÓN MANDIBULAR ( TOTAL O PARCIAL)  CON INJERTO ÓSEO AUTOLOGO O HETEROLOGO, COLGAJO PEDICULADO    (32)</t>
  </si>
  <si>
    <t>RECONSTRUCCIÓN MANDIBULAR  ( TOTAL O PARCIAL)  CON INJERTO ÓSEO VASCULARIZADO AUTOLOGO O HETEROLOGO    (32)</t>
  </si>
  <si>
    <t>RESECCION TOTAL DE MAXILAR CON RECONSTRUCCION SIMULTANEA    (32)</t>
  </si>
  <si>
    <t>OSTEOTOMIA MAXILAR PARA EXTRACCION DE CUERPO EXTRAÑO</t>
  </si>
  <si>
    <t>ARTRECTOMIA  TEMPOROMANDIBULAR</t>
  </si>
  <si>
    <t>ARTROCENTESIS DIAGNOSTICA DE ARTICULACION TEMPOROMANDIBULAR</t>
  </si>
  <si>
    <t>REDUCCION CERRADA LUXACION ARTICULACION TEMPORO MANDIBULAR</t>
  </si>
  <si>
    <t>REDUCCION CERRADA LUXACION ARTICULACION TEMPORO MANDIBULAR CON FIJACION INTERMAXILAR</t>
  </si>
  <si>
    <t>REDUCCION ABIERTA DE  LUXACION TEMPOROMANDIBULAR RECIDIVANTE POR CONDILECTOMIA DEL TEMPORAL</t>
  </si>
  <si>
    <t>MENISECTOMIA TEMPOROMANDIBULAR CON INJERTO</t>
  </si>
  <si>
    <t>MENISCOPEXIA TEMPOROMANDIBULAR, POR VIA EXTERNA    (227)</t>
  </si>
  <si>
    <t>MENISECTOMIA TEMPOROMANDIBULAR CON COLGAJO    (348)</t>
  </si>
  <si>
    <t>CORONOIDECTOMIA</t>
  </si>
  <si>
    <t>REEMPLAZO TOTAL ARTICULACION TEMPOROMANDIBULAR  CON INJERTO  (34)</t>
  </si>
  <si>
    <t>REEMPLAZO TOTAL DE  ARTICULACION TEMPOROMANDIBULAR  CON IMPLANTE ALOPLASTICO    (34)</t>
  </si>
  <si>
    <t>CONDILECTOMIA DE  LA MANDIBULA</t>
  </si>
  <si>
    <t>FRENILLECTOMÍA LINGUAL SOD</t>
  </si>
  <si>
    <t>PROFUNDIZACION O DESCENSO DE PISO DE BOCA CON DESINSERCION DE MILOHIODEO Y/O GENIHIODEO</t>
  </si>
  <si>
    <t>PROFUNDIZACION  DE SURCO VESTIBULAR SOD</t>
  </si>
  <si>
    <t>PROFUNDIZACION  DE SURCO VESTIBULAR CON INJERTO MUCOSO</t>
  </si>
  <si>
    <t>PROFUNDIZACION  DE SURCO VESTIBULAR CON INJERTO CUTANEO</t>
  </si>
  <si>
    <t>ELIMINACIÓN DE EXOSTOSIS Y/O TUBEROSIDADES FIBROSAS EN  MAXILAR SUPERIOR O INFERIOR (90)</t>
  </si>
  <si>
    <t>IMPLANTE ALOPLÁSTICO METALICO SOD    (138)</t>
  </si>
  <si>
    <t>IMPLANTE ALOPLÁSTICO CERÁMICO SOD    (162)</t>
  </si>
  <si>
    <t>M16342</t>
  </si>
  <si>
    <t>INJERTO ÓSEO AUTÓGENO EN MAXILARES; INCLUYE IMPLANTES PROTÉSICOS. NO INCLUYE PROCEDIMIENTO QUIRÚRGICO PARA LA TOMA DE INJERTO</t>
  </si>
  <si>
    <t>OSTEOTOMIA DESLIZANTE (VISERA)</t>
  </si>
  <si>
    <t>M16320</t>
  </si>
  <si>
    <t>RESECCIÓN NEOPLASIA BENIGNA DE MAXILARES; INCLUYE HIPERPLASIAS</t>
  </si>
  <si>
    <t xml:space="preserve">INSERCION DE EXPANSOR DE PERIOSTO  EN HUESO O ARTICULACION FACIAL SOD </t>
  </si>
  <si>
    <t>IMPLANTE DENTAL ALOPLASTICO (OSEOINTEGRACION) SOD</t>
  </si>
  <si>
    <t>REDUCCION CERRADA DE FRACTURA HEMI LEFORT I, CON FIJACION INTERMAXILAR, TUTORES Y HALOS DE TRACCION</t>
  </si>
  <si>
    <t>REDUCCION CERRADA DE FRACTURA  LEFORT I, CON FIJACION INTERMAXILAR, TUTORES Y HALOS DE TRACCION</t>
  </si>
  <si>
    <t>REDUCCION CERRADA DE FRACTURA  LEFORT II, CON FIJACION INTERMAXILAR, TUTORES Y HALOS DE TRACCION</t>
  </si>
  <si>
    <t>REDUCCION CERRADA DE FRACTURA  LEFORT III, CON  FIJACION INTERMAXILAR, TUTORES Y HALOS DE TRACCION</t>
  </si>
  <si>
    <t>REDUCCION CERRADA FRACTURA DE CONDILO</t>
  </si>
  <si>
    <t>REDUCCION CERRADA DE FRACTURA SIMPLE DE CUERPO O RAMA MANDIBULAR</t>
  </si>
  <si>
    <t>REDUCCION CERRADA DE FRACTURA MULTIPLE DE CUERPO O RAMA MANDIBULAR</t>
  </si>
  <si>
    <t>REDUCCION CERRADA DE FRACTURAS ALVEOLARES, CON REIMPLANTE DENTAL Y FIJACION</t>
  </si>
  <si>
    <t>REDUCCION Y FIJACION DE LUXACION  DENTO ALVEOLAR QUE COMPROMETE HASTA TRES DIENTES</t>
  </si>
  <si>
    <t>REDUCCION Y FIJACION DE LUXACION DENTO ALVEOLAR QUE COMPROMETE MAS DE TRES DIENTES</t>
  </si>
  <si>
    <t>REDUCCION CERRADA DE FRACTURA ORBITAL</t>
  </si>
  <si>
    <t>REDUCCION ABIERTA DE FRACTURA HEMI LEFORT I, CON FIJACION INTERNA [DISPOSITIVOS DE FIJACIÓN U OSTEOSINTESIS]</t>
  </si>
  <si>
    <t>REDUCCION ABIERTA DE FRACTURA LEFORT I, CON FIJACION INTERNA [DISPOSITIVOS DE FIJACIÓN U OSTEOSINTESIS]</t>
  </si>
  <si>
    <t>REDUCCION ABIERTA DE FRACTURA LEFORT II, CON FIJACION INTERNA [DISPOSITIVOS DE FIJACIÓN U OSTEOSINTESIS]</t>
  </si>
  <si>
    <t>REDUCCION ABIERTA DE  FRACTURA LEFORT III, CON FIJACION INTERNA [DISPOSITIVOS DE FIJACIÓN U OSTEOSINTESIS]</t>
  </si>
  <si>
    <t>REDUCCION ABIERTA DE FRACTURA SIMPLE DE CUERPO O RAMA  MANDIBULAR, CON FIJACION INTERNA [DISPOSITIVOS DE FIJACIÓN U OSTEOSINTESIS]</t>
  </si>
  <si>
    <t>REDUCCION ABIERTA DE FRACTURAS DENTOALVEOLARES, CON FIJACION</t>
  </si>
  <si>
    <t>REDUCCION ABIERTA DE FRACTURAS DENTOALVEOLARES CON REIMPLANTE HASTA TRES DIENTES, CON FIJACION</t>
  </si>
  <si>
    <t>REDUCCION ABIERTA DE FRACTURAS DENTOALVEOLARES CON REIMPLANTE DE MAS DE TRES DIENTES, CON FIJACION</t>
  </si>
  <si>
    <t>RETIRO DE MATERIAL DE FIJACION INTERNA [DISPOSITIVOS DE FIJACIÓN  U OSTEOSINTESIS] DE HUESO FACIAL NCOC</t>
  </si>
  <si>
    <t>RETIRO DE CERCLAJE INTER O INTRA MAXILAR    (164)</t>
  </si>
  <si>
    <t>REDUCCION ABIERTA FRACTURA DE CONDILO, CON FIJACION INTERNA [DISPOSITIVOS DE FIJACIÓN U OSTEOSINTESIS]</t>
  </si>
  <si>
    <t>REDUCCION ABIERTA DE FRACTURA MULTIPLE DE CUERPO O RAMA MANDIBULAR, CON FIJACION INTERNA [DISPOSITIVOS DE FIJACIÓN U OSTEOSINTESIS]</t>
  </si>
  <si>
    <t>LAVADO Y DESBRIDAMIENTO DE FRACTURA ABIERTA DE HUESOS FACIALES</t>
  </si>
  <si>
    <t>REDUCCION ABIERTA DE FRACTURA DE ARCO CIGOMATICO SOD</t>
  </si>
  <si>
    <t xml:space="preserve"> REDUCCION ABIERTA DE FRACTURA DE ARCO CIGOMATICO CON FIJACION INTERNA [DISPOSITIVOS DE FIJACIÓN U OSTEOSINTESIS] </t>
  </si>
  <si>
    <t>REDUCCION ABIERTA FRACTURA MALAR, CON REDUCCION PISO DE ORBITA, INJERTO Y/O FIJACION INTERNA [DISPOSITIVOS DE FIJACIÓN U OSTEOSINTESIS]</t>
  </si>
  <si>
    <t>REDUCCION ABIERTA DE FRACTURAS MULTIPLES DE HUESOS FACIALES, CON IMPLANTE O INJERTO DEL PISO ORBITARIO</t>
  </si>
  <si>
    <t>REDUCCION ABIERTA  FRACTURA NASO-ORBITO-ETMOIDAL, CON FIJACION INTERNA [DISPOSITIVOS DE FIJACIÓN U OSTEOSINTESIS]</t>
  </si>
  <si>
    <t>REDUCCION ABIERTA DE FRACTURA DE DOS O MAS PAREDES ORBITARIAS CON INJERTO</t>
  </si>
  <si>
    <t>SUSPENSION ESQUELETICA EN FRACTURAS U OSTEOTOMIAS FACIALES</t>
  </si>
  <si>
    <t>ESCISIÓN DE LESIÓN BENIGNA ENCAPSULADA EN ENCÍA HASTA DE TRES CENTÍMETROS</t>
  </si>
  <si>
    <t>ESCISIÓN DE LESIÓN BENIGNA NO ENCAPSULADA EN ENCÍA HASTA DE TRES CENTÍMETROS</t>
  </si>
  <si>
    <t>ESCISIÓN DE LESIÓN BENIGNA NO ENCAPSULADA EN ENCÍA DE MÁS DE TRES CENTÍMETROS</t>
  </si>
  <si>
    <t>ESCISIÓN DE LESIÓN MALIGNA DE ENCÍA SIN VACIAMIENTO GANGLIONAR NI RESECCION DE ESTRUCTURAS VECINAS U OSEAS</t>
  </si>
  <si>
    <t>ESCISIÓN DE LESIÓN MALIGNA DE ENCÍA CON VACIAMIENTO GANGLIONAR, PISO DE BOCA Y/O LENGUA CON CIERRE PRIMARIO</t>
  </si>
  <si>
    <t>ESCISIÓN DE LESIÓN MALIGNA DE ENCÍA CON VACIAMIENTO GANGLIONAR, PISO DE BOCA Y/O LENGUA Y RECONSTRUCCION CON COLGAJO PEDICULADO</t>
  </si>
  <si>
    <t>ESCISIÓN DE LESIÓN MALIGNA DE ENCÍA CON VACIAMIENTO GANGLIONAR,  RESECCION OSEA Y RECONSTRUCCION CON PLACA Y COLGAJO LIBRE</t>
  </si>
  <si>
    <t>RESECCION DE  TUMOR MALIGNO MAXILAR  O MANDIBULAR</t>
  </si>
  <si>
    <t>RESECCION RADICAL DE TUMOR MALIGNO MAXILAR O MANDIBULAR</t>
  </si>
  <si>
    <t>ENUCLEACIÓN DE QUISTE ODONTOGÉNICO HASTA DE  TRES CENTÍMETROS DE DIÁMETRO</t>
  </si>
  <si>
    <t>ENUCLEACIÓN DE QUISTE ODONTOGÉNICO DE MÁS DE TRES CENTÍMETROS DE DIÁMETRO</t>
  </si>
  <si>
    <t>RESECCIÓN DE TUMOR BENIGNO  O MALIGNO ODONTOGÉNICO</t>
  </si>
  <si>
    <t>RESECCIÓN DE TUMOR BENIGNO O MALIGNO ODONTOGÉNICO Y RECONSTRUCCION CON COLGAJO ÓSEO PEDICULADO</t>
  </si>
  <si>
    <t>RESECCIÓN DE TUMOR BENIGNO O MALIGNO ODONTOGÉNICO Y RECONSTRUCCION CON COLGAJO ÓSEO LIBRE</t>
  </si>
  <si>
    <t>RESECCIÓN DE TUMOR BENIGNO O MALIGNO ODONTOGÉNICO Y RECONSTRUCCION CON PLACA</t>
  </si>
  <si>
    <t>ENUCLEACIÓN DE QUISTE EPIDERMOIDE, VÍA INTRAORAL</t>
  </si>
  <si>
    <t>ENUCLEACIÓN DE QUISTE EPIDERMOIDE, VÍA EXTRAORAL</t>
  </si>
  <si>
    <t>ENUCLEACION, RESECCION Y CURETAJE DE LESIONES BENIGNAS EN MAXILAR SUPERIOR O INFERIOR, DE MENOS DE TRES CMS VIA TRANSMUCOSA  (90)</t>
  </si>
  <si>
    <t>ESCISIÓN DE LESIÓN MALIGNA DE ENCÍA CON VACIAMIENTO GANGLIONAR, RESECCION OSEA Y RECONSTRUCCION CON PLACA Y COLGAJO PEDICULADO</t>
  </si>
  <si>
    <t>ENUCLEACION, RESECCION Y CURETAJE DE LESIONES BENIGNAS EN MAXILAR SUPERIOR O INFERIOR, DE MENOS DE TRES CMS, VIA TRANSCUTANEA    (90)</t>
  </si>
  <si>
    <t>ENUCLEACION, RESECCION Y CURETAJE DE LESIONES BENIGNAS EN MAXILAR SUPERIOR O INFERIOR, DE MAS DE TRES CMS VIA TRANSMUCOSA    (90)</t>
  </si>
  <si>
    <t>ENUCLEACION, RESECCION Y CURETAJE DE LESIONES BENIGNAS EN MAXILAR SUPERIOR O INFERIOR, DE MAS DE TRES CMS, VIA TRANSCUTANEA    (90)</t>
  </si>
  <si>
    <t>RESECCIÓN DE TUMOR BENIGNO O MALIGNO ODONTOGÉNICO Y RECONSTRUCCIÓN INMEDIATA CON INJERTO ÓSEO LIBRE</t>
  </si>
  <si>
    <t>OSTEOPLASTIA SIMULTANEA DE VARIOS HUESOS FACIALES</t>
  </si>
  <si>
    <t>MARSUPIALIZACION DE QUISTE ODONTOGÉNICO</t>
  </si>
  <si>
    <t>M16550</t>
  </si>
  <si>
    <t>DESCENSO DE AGUJERO MENTONERO</t>
  </si>
  <si>
    <t>EXPLORACION Y MOVILIZACION  DE NERVIO DENTARIO INFERIOR    (195)</t>
  </si>
  <si>
    <t xml:space="preserve">NEURECTOMIA DE NERVIO PERIFERICO EN CABEZA O CUELLO NCOC    (63)  </t>
  </si>
  <si>
    <t>NEURORRAFIA DE NERVIO DENTARIO</t>
  </si>
  <si>
    <t>BIOPSIA DE MENINGE, POR CRANEOTOMIA</t>
  </si>
  <si>
    <t>BIOPSIA DE MEDULA ESPINAL O MENINGES ESPINALES SOD</t>
  </si>
  <si>
    <t>BIOPSIA NERVIO PERIFERICO ( SUPERFICIAL O PROFUNDO), VIA PERCUTANEA</t>
  </si>
  <si>
    <t>BIOPSIA ABIERTA DE NERVIO  O GANGLIO PERIFERICO SOD</t>
  </si>
  <si>
    <t>BIOPSIA DE NERVIO O GANGLIO SIMPATICO SOD</t>
  </si>
  <si>
    <t>BIOPSIA DE SACO Y/O CONDUCTO LAGRIMAL SOD</t>
  </si>
  <si>
    <t>BIOPSIA DE CONJUNTIVA SOD</t>
  </si>
  <si>
    <t>BIOPSIA DE CÓRNEA SOD</t>
  </si>
  <si>
    <t>BIOPSIA DE CUERPO CILIAR SOD</t>
  </si>
  <si>
    <t>BIOPSIA DE ESCLERÓTICA SOD</t>
  </si>
  <si>
    <t>BIOPSIA DE GLÁNDULA LAGRIMAL SOD</t>
  </si>
  <si>
    <t>BIOPSIA DE IRIS SOD</t>
  </si>
  <si>
    <t>ASPIRACIÓN DIAGNÓSTICA DE ÓRBITA SOD</t>
  </si>
  <si>
    <t>BIOPSIA DE PARED DE ORBITA</t>
  </si>
  <si>
    <t>BIOPSIA DE PÁRPADO SOD</t>
  </si>
  <si>
    <t>BIOPSIA DE AURICULA (PABELLON AURICULAR)</t>
  </si>
  <si>
    <t>BIOPSIA DE CONDUCTO AUDITIVO EXTERNO</t>
  </si>
  <si>
    <t>BIOPSIA ABIERTA DE NARIZ SOD</t>
  </si>
  <si>
    <t>BIOPSIA ENDOSCOPICA INTRANASAL SOD</t>
  </si>
  <si>
    <t>BIOPSIA CERRADA  [ENDOSCOPICA] [PUNCION CON AGUJA] DE PARED SENO PARANASAL SOD    (228)</t>
  </si>
  <si>
    <t>BIOPSIA DE AMIGADALAS Y/O VEGETACIONES ADENOIDES SOD</t>
  </si>
  <si>
    <t>BIOPSIA POR ASPIRACION CON AGUJA FINA DE AMIGDALAS Y ADENOIDES</t>
  </si>
  <si>
    <t>BIOPSIA DE PARED DE CAVIDAD BUCAL SOD</t>
  </si>
  <si>
    <t>BIOPSIA POR ASPIRACION CON AGUJA FINA EN CAVIDAD ORAL [BACAF]</t>
  </si>
  <si>
    <t>BIOPSIA  INCISIONAL DE ENCÍA</t>
  </si>
  <si>
    <t>BIOPSIA FARINGEA SOD</t>
  </si>
  <si>
    <t>BIOPSIA DE MASA SUPRAGLÓTICA</t>
  </si>
  <si>
    <t>BIOPSIA CERRADA [PUNCION]  [ASPIRACION CON AGUJA FINA] DE GLÁNDULA O CONDUCTO  SALIVAL SOD</t>
  </si>
  <si>
    <t>BIOPSIA ABIERTA DE GLÁNDULA O CONDUCTO SALIVAL SOD</t>
  </si>
  <si>
    <t>BIOPSIA INCISIONAL DE LABIO</t>
  </si>
  <si>
    <t>BIOPSIA ESCISIONAL DE LABIO</t>
  </si>
  <si>
    <t>BIOPSIA ABIERTA DE LARINGE</t>
  </si>
  <si>
    <t>BIOPSIA CERRADA [PUNCION] [ASPIRACION CON AGUJA FINA] DE LENGUA SOD</t>
  </si>
  <si>
    <t>BIOPSIA EN CUÑA O POR TRUCUT DE LENGUA</t>
  </si>
  <si>
    <t>BIOPSIA INCISIONAL DE LENGUA</t>
  </si>
  <si>
    <t>BIOPSIA ESCISIONAL DE LENGUA</t>
  </si>
  <si>
    <t>BIOPSIA DE UVULA</t>
  </si>
  <si>
    <t>BIOPSIA INCISIONAL DE PALADAR  (36)</t>
  </si>
  <si>
    <t>BIOPSIA ESCISIONAL DE PALADAR  (36)</t>
  </si>
  <si>
    <t>BIOPSIA  DE  PARATIROIDES SOD</t>
  </si>
  <si>
    <t>BIOPSIA ABIERTA DE GLANDULA TIROIDES SOD</t>
  </si>
  <si>
    <t>BIOPSIA POR ASPIRACION [PERCUTANEA] DE TIROIDES (TRU CUT) SOD</t>
  </si>
  <si>
    <t>BIOPSIA ABIERTA DE ESOFAGO SOD</t>
  </si>
  <si>
    <t>BIOPSIA DE TIMO SOD</t>
  </si>
  <si>
    <t>BIOPSIA PERCUTANEA  DE ORGANO O TEJIDO DE MEDIASTINO CON AGUJA FINA O CORTANTE  (37)</t>
  </si>
  <si>
    <t>BIOPSIA ABIERTA DE ORGANO O TEJIDO DE  MEDIASTINO SOD    (37)</t>
  </si>
  <si>
    <t>BIOPSIA DE PERICARDIO SOD</t>
  </si>
  <si>
    <t>BIOPSIA DE PLEURA CON AGUJA    (143)</t>
  </si>
  <si>
    <t>BIOPSIA DE PARED TORACICA SOD</t>
  </si>
  <si>
    <t>BIOPSIA DE PLEURA POR TORACOTOMIA</t>
  </si>
  <si>
    <t>BIOPSIA PERCUTANEA DE PULMON CON AGUJA FINA O CORTANTE</t>
  </si>
  <si>
    <t>BIOPSIA ABIERTA DE BRONQUIO SOD</t>
  </si>
  <si>
    <t>BIOPSIA DE PÙLMON POR TORACOTOMIA</t>
  </si>
  <si>
    <t>BIOPSIA DE CORAZON SOD</t>
  </si>
  <si>
    <t>BIOPSIA ABIERTA DE  TRAQUEA</t>
  </si>
  <si>
    <t>BIOPSIA DE DIAFRAGMA SOD</t>
  </si>
  <si>
    <t xml:space="preserve">BIOPSIA ABIERTA DE PERITONEO (MESENTERIO Y OMENTO) </t>
  </si>
  <si>
    <t>BIOPSIA ABIERTA DE INTESTINO GRUESO SOD    (153)</t>
  </si>
  <si>
    <t>BIOPSIA ABIERTA DEL ESTOMAGO SOD</t>
  </si>
  <si>
    <t>BIOPSIA ABIERTA DE INTESTINO DELGADO SOD</t>
  </si>
  <si>
    <t>BIOPSIA ABIERTA DE RECTO O SIGMOIDE SOD</t>
  </si>
  <si>
    <t>BIOPSIA DE TEJIDO PERIRRECTAL SOD</t>
  </si>
  <si>
    <t>BIOPSIA CERRADA [PERCUTANEA] [CON AGUJA] DE MASA INTRAABDOMINAL  SOD</t>
  </si>
  <si>
    <t>BIOPSIA ABIERTA DE BAZO</t>
  </si>
  <si>
    <t>BIOPSIA ABIERTA DE HIGADO SOD</t>
  </si>
  <si>
    <t>BIOPSIA ABIERTA DE VESICULA BILIAR O VIAS BILIARES SOD</t>
  </si>
  <si>
    <t>BIOPSIA PERCUTANEA [AGUJA] DE VESICULA BILIAR O VIAS BILIARES SOD</t>
  </si>
  <si>
    <t>BIOPSIA CERRADA [POR ASPIRACION] (PERCUTANEA) DE BAZO</t>
  </si>
  <si>
    <t>BIOPSIA CERRADA PERCUTANEA [AGUJA] DE HIGADO SOD</t>
  </si>
  <si>
    <t>BIOPSIA ABIERTA DE PANCREAS SOD</t>
  </si>
  <si>
    <t>BIOPSIA POR ASPIRACION [AGUJA] CERRADA DE PANCREAS SOD</t>
  </si>
  <si>
    <t>BIOPSIA RIÑÓN POR VIA ABIERTA O LUMBOTOMÍA</t>
  </si>
  <si>
    <t>BIOPSIA CON AGUJA [PERCUTANEA]  O TROCAR  DE RIÑÓN</t>
  </si>
  <si>
    <t>BIOPSIA [PERCUTANEA] [AGUJA] DE GLÁNDULA SUPRARRENAL SOD</t>
  </si>
  <si>
    <t>BIOPSIA ABIERTA DE GLÁNDULA SUPRARRENAL SOD</t>
  </si>
  <si>
    <t>BIOPSIA TEJIDOS PERIRENALES SOD</t>
  </si>
  <si>
    <t>BIOPSIA DE URETRA VIA ABIERTA</t>
  </si>
  <si>
    <t>BIOPSIA VESICAL A CIELO ABIERTO SOD</t>
  </si>
  <si>
    <t>BIOPSIA DE TEJIDO PERIVESICAL SOD</t>
  </si>
  <si>
    <t>BIOPSIA DE  EPIDÍDIMO SOD</t>
  </si>
  <si>
    <t>BIOPSIA DE  ESCROTO</t>
  </si>
  <si>
    <t>BIOPSIA DE PENE SOD</t>
  </si>
  <si>
    <t>BIOPSIA CERRADA [PERCUTÁNEA] [CON AGUJA] DE PRÓSTATA POR ABORDAJE TRANSRECTAL</t>
  </si>
  <si>
    <t>BIOPSIA CERRADA [PERCUTÁNEA] [CON AGUJA] DE PRÓSTATA  POR ABORDAJE PERINEAL</t>
  </si>
  <si>
    <t>BIOPSIA DE TEJIDO PERIPROSTÁTICO SOD</t>
  </si>
  <si>
    <t>ASPIRACIÓN PERCUTÁNEA CON AGUJA DE VESICULAS SEMINALES SOD</t>
  </si>
  <si>
    <t>BIOPSIA DE  TÚNICA VAGINALIS</t>
  </si>
  <si>
    <t>BIOPSIA CERRADA [PERCUTÁNEA] [POR AGUJA] DE TESTICULO SOD</t>
  </si>
  <si>
    <t>BIOPSIA ABIERTA  DE TESTICULO SOD</t>
  </si>
  <si>
    <t>BIOPSIA DE CORDÓN ESPERMÁTICO SOD</t>
  </si>
  <si>
    <t>BIOPSIA DE CONDUCTO DEFERENTE SOD</t>
  </si>
  <si>
    <t>BIOPSIA DE PRÓSTATA  VIA ABIERTA SOD</t>
  </si>
  <si>
    <t>BIOPSIA  CERRADA [PERCUTÁNEA] [CON AGUJA] DE VESICULAS SEMINALES POR ABORDAJE TRASRECTAL</t>
  </si>
  <si>
    <t>BIOPSIA ABIERTA  DE URETER  SOD</t>
  </si>
  <si>
    <t>BIOPSIA DE TEJIDO PERIURETRALVIA ABIERTA</t>
  </si>
  <si>
    <t>BIOPSIA DE CLITORIS</t>
  </si>
  <si>
    <t>BIOPSIA DE LABIO MAYOR VULVA</t>
  </si>
  <si>
    <t>BIOPSIA DE PERINÉ SOD</t>
  </si>
  <si>
    <t>BIOPSIA DE FONDO DE SACO SOD</t>
  </si>
  <si>
    <t>BIOPSIA DE VAGINA SOD</t>
  </si>
  <si>
    <t>BIOPSIA- ESCISIÓN GLÁNDULA DE BARTHOLIN</t>
  </si>
  <si>
    <t>BIOPSIA EN SACABOCADO DE CUELLO UTERINO (EXOCERVIX)</t>
  </si>
  <si>
    <t>BIOPSIA DE ENDOMETRIO POR PINZA SACABOCADO O DE LEGRADO</t>
  </si>
  <si>
    <t>BIOPSIA DE ENDOMETRIO POR ASPIRACION</t>
  </si>
  <si>
    <t>BIOPSIA DE MIOMETRIO POR LAPAROTOMÍA</t>
  </si>
  <si>
    <t>BIOPSIA  EN OVARIO POR LAPAROTOMÍA</t>
  </si>
  <si>
    <t>BIOPSIA PERCUTÁNEA [CON AGUJA] EN OVARIO</t>
  </si>
  <si>
    <t>BIOPSIA DE TROMPAS DE FALOPIO POR LAPAROTOMÍA</t>
  </si>
  <si>
    <t>BIOPSIA ABIERTA DE LIGAMENTOS DE ÚTERO SOD</t>
  </si>
  <si>
    <t>BIOPSIA DE CUELLO UTERINO CIRCUNFERENCIAL</t>
  </si>
  <si>
    <t>BIOPSIA DE VASO SANGUINEO  SUPERFICIAL</t>
  </si>
  <si>
    <t>BIOPSIA DE VASO SANGUINEO PROFUNDO</t>
  </si>
  <si>
    <t>BIOPSIA DE GANGLIO LINFATICO SUPERFICIAL</t>
  </si>
  <si>
    <t>BIOPSIA DE GANGLIO LINFATICO PROFUNDO</t>
  </si>
  <si>
    <t>ESCISIÓN DE GANGLIO LINFATICO CERVICAL PROFUNDO SOD</t>
  </si>
  <si>
    <t>ESCISIÓN DE GANGLIO LINFATICO MAMARIO INTERNO SOD</t>
  </si>
  <si>
    <t>BIOPSIA OSEA EN CRANEO POR CRANEOTOMIA</t>
  </si>
  <si>
    <t>BIOPSIA DE HUESOS MAXILARES</t>
  </si>
  <si>
    <t>BIOPSIA DE PALADAR OSEO</t>
  </si>
  <si>
    <t>BIOPSIA DE HUESO EN SITIO NO ESPECIFICADO, POR VIA ABIERTA</t>
  </si>
  <si>
    <t>BIOPSIA DE HUESO EN SITIO NO ESPECIFICADO, POR VIA PERCUTANEA</t>
  </si>
  <si>
    <t>BIOPSIA DE VERTEBRA, POR VIA ABIERTA</t>
  </si>
  <si>
    <t>BIOPSIA DE VERTEBRA, POR VIA  PERCUTÁNEA</t>
  </si>
  <si>
    <t>BIOPSIA POR ASPIRACION DE MEDULA OSEA</t>
  </si>
  <si>
    <t>BIOPSIA DE TEJIDO BLANDO: MUSCULOS, TENDON, FASCIA Y BURSA (INCLUYENDO MANO) SOD</t>
  </si>
  <si>
    <t>BIOPSIA ARTICULAR  DE HOMBRO VIA ABIERTA</t>
  </si>
  <si>
    <t>BIOPSIA ARTICULAR  DE CODO VIA ABIERTA</t>
  </si>
  <si>
    <t>BIOPSIA ARTICULAR  DE MUÑECA VIA ABIERTA</t>
  </si>
  <si>
    <t>BIOPSIA  ARTICULAR  EN  MANO Y DEDO VIA  ABIERTA</t>
  </si>
  <si>
    <t>BIOPSIA ARTICULAR DE PELVIS VIA  ABIERTA</t>
  </si>
  <si>
    <t>BIOPSIA ARTICULAR DE RODILLA VIA  ABIERTA</t>
  </si>
  <si>
    <t>BIOPSIA ARTICULAR  DE TOBILLO VIA  ABIERTA</t>
  </si>
  <si>
    <t>BIOPSIA ARTICULAR  EN PIE Y ARTEJOS VIA ABIERTA</t>
  </si>
  <si>
    <t>BIOPSIA DE MÚSCULO O TENDÓN EXTRAOCULAR SOD</t>
  </si>
  <si>
    <t>BIOPSIA DE TEJIDO PERIANAL SOD</t>
  </si>
  <si>
    <t>BIOPSIA ABIERTA DE PARED ABDOMINAL U OMBLIGO SOD</t>
  </si>
  <si>
    <t>BIOPSIA DE PIEL CON SACABOCADO Y SUTURA SIMPLE</t>
  </si>
  <si>
    <t xml:space="preserve">BIOPSIA INCISIONAL O ESCISIONAL DE PIEL, TEJIDO CELULAR SUBCUTANEO O MUCOSA (CON SUTURA)  </t>
  </si>
  <si>
    <t>BIOPSIA ESCISIONAL DE UÑA (LECHO Y/O MATRIZ)</t>
  </si>
  <si>
    <t>BIOPSIA DE MAMA CON AGUJA TRU -CUT</t>
  </si>
  <si>
    <t>BIOPSIA ABIERTA DE MAMA SOD</t>
  </si>
  <si>
    <t>BIOPSIA DE ANO SOD</t>
  </si>
  <si>
    <t>BIOPSIA CERRADA [ENDOSCOPICA] BRONQUIAL SOD</t>
  </si>
  <si>
    <t>BRONCOSCOPIA FIBRO-OPTICA CON CEPILLADO BRONQUIAL</t>
  </si>
  <si>
    <t>RESECCIÓN ENDOSCOPICA DE LESION EN BRONQUIO CON PINZA DE BIOPSIA</t>
  </si>
  <si>
    <t>BRONCOSCOPIA FIBRO-OPTICA CON PUNCIÓN [ASPIRACION] TRANSTRAQUEAL O TRANSBRONQUIAL CON AGUJA</t>
  </si>
  <si>
    <t>NASOSINUSCOPIA</t>
  </si>
  <si>
    <t>ANTROSCOPIA</t>
  </si>
  <si>
    <t>ESTROBOSCOPIA LARINGEA</t>
  </si>
  <si>
    <t>BIOPSIA CERRADA DE LARINGE [ENDOSCOPICA] SOD</t>
  </si>
  <si>
    <t>MICROENDOSCOPIA LARINGEA DIAGNOSTICA</t>
  </si>
  <si>
    <t>FARINGOSCOPIA DIAGNOSTICA SOD</t>
  </si>
  <si>
    <t>NASOFIBROLARINGOSCOPIA</t>
  </si>
  <si>
    <t>BRONCOSCOPIA RIGIDA CON LAVADO BRONQUIAL</t>
  </si>
  <si>
    <t>BIOPSIA CERRADA DE TRAQUEA [ENDOSCOPICA] SOD</t>
  </si>
  <si>
    <t>BRONCOSCOPIA A TRAVES DE ESTOMA ARTIFICIAL SOD</t>
  </si>
  <si>
    <t>BRONCOSCOPIA FIBROOPTICA CON LAVADO BRONQUIAL</t>
  </si>
  <si>
    <t>CORRECCION FISTULA LCR EN BASE DE CRANEO ANTERIOR, POR VIA  ENDOSCOPICA TRANSNASAL</t>
  </si>
  <si>
    <t>DESCOMPRESIÓN DE ÓRBITA VIA INFERIOR Y MEDIAL (TECNICA DE WALSH-OUGURA) VIA TRANSNASAL ENDOSCOPICA    (326)</t>
  </si>
  <si>
    <t>RESECCIÓN   ENDOSCOPICA DE TUMOR BENIGNO DE FOSA NASAL POR VIA TRANSNASAL    (326)</t>
  </si>
  <si>
    <t xml:space="preserve">RESECCIÓN ENDOSCOPICA DE TUMOR MALIGNO DE FOSA NASAL, VIA  TRANSNASAL   </t>
  </si>
  <si>
    <t>RESECCIÓN ENDOSCOPICA DE TUMOR MALIGNO DE CAVUM, VIA TRANSNASAL    (326)</t>
  </si>
  <si>
    <t>CORRECCIÓN DE ATRESIA DE COANAS, VIA TRANSNASAL  ENDOSCOPICA    (326)</t>
  </si>
  <si>
    <t>ANTROSTOMIA MAXILAR INTRANASAL VIA MEATO MEDIO ENDOSCOPICA    (326)</t>
  </si>
  <si>
    <t>ANTROTOMIA MAXILAR EXPLORATORIA VIA ENDOSCOPICA    (326)</t>
  </si>
  <si>
    <t>SINUSOTOMÍA FRONTAL (EXPLORATORIA O TERAPEUTICA), VIA TRANSNASAL ENDOSCOPICA [OPERACIÓN DE LOTHROP]    (326)</t>
  </si>
  <si>
    <t>RESECCIÓN DE TUMOR MALIGNO DE SENO PARANASAL, POR VIA ENDOSCOPICA TRANSNASAL    (326)</t>
  </si>
  <si>
    <t>RESECCION DE LESION BENIGNA EN SENO MAXILAR (CON EXTENSION NARIZ-COANA), VIA ENDOSCOPICA    (326)</t>
  </si>
  <si>
    <t>ETMOIDECTOMÍA ANTERIOR , VIA ENDOSCOPICA TRANSNASAL    (326)</t>
  </si>
  <si>
    <t>ETMOIDECTOMÍA ANTERIOR Y POSTERIOR VIA ENDOSCOPICA  TRANSNASAL    (326)</t>
  </si>
  <si>
    <t>ESFENOIDECTOMÍA ENDOSCOPICA TRANSNASAL    (326)</t>
  </si>
  <si>
    <t>EXTRACCIÓN DE MOLDE (PROTESIS O STENT) LARÍNGEO VIA ENDOSCOPICA</t>
  </si>
  <si>
    <t>EXTRACCIÓN ENDOSCOPICA  (RIGIDA O DE FIBRA OPTICA) DE CUERPO EXTRAÑO DE TRAQUEA</t>
  </si>
  <si>
    <t>EXTRACCIÓN ENDOSCOPICA  (RIGIDA O DE FIBRA OPTICA) DE CUERPO EXTRAÑO DE LARINGE</t>
  </si>
  <si>
    <t>EXTRACCION ENDOSCOPICA (RIGIDA O DE FIBRA OPTICA). DE CUERPO EXTRAÑO DE BRONQUIO O PULMON SOD</t>
  </si>
  <si>
    <t>RESECCIÓN ENDOSCOPICA DE LESION BRONQUIO CON LASER O CRIOTERAPIA U OTRAS TECNICAS.</t>
  </si>
  <si>
    <t>BRONCOSCOPIA FIBRO-OPTICA CON APLICACIÓN O RETIRO  DE FUENTE RADIACTIVA</t>
  </si>
  <si>
    <t>RESECCIÓN ENDOSCOPICA ( RIGIDA O DE FIBRA OPTICA ) DE LESIÓN EN TRÁQUEA CON LASER, BRAQUITERAPIA CRIOTERAPIA, ELECTROTERAPIA O DIATERMIA.</t>
  </si>
  <si>
    <t>M18121</t>
  </si>
  <si>
    <t>DECORTICACIÓN DE LAS CUERDAS VOCALES</t>
  </si>
  <si>
    <t>BIOPSIA CERRADA [ENDOSCOPICA] [TORACOSCOPIA] DE PULMON SOD</t>
  </si>
  <si>
    <t>EXPLORACION Y DRENAJE DE MEDIASTINO POR MEDIASTINOSCOPIA CERVICAL</t>
  </si>
  <si>
    <t>TORACOSCOPIA TRANSPARIETAL DIAGNÓSTICA (SIN BIOPSIA) SOD</t>
  </si>
  <si>
    <t>MEDIASTINOSCOPIA DIAGNOSTICA SOD</t>
  </si>
  <si>
    <t>BIOPSIA PLEURAL POR TORACOSCOPIA</t>
  </si>
  <si>
    <t>RESECCIÓN DE QUISTE O TUMOR BENIGNO  DEL MEDIASTINO POR TORACOSCOPIA</t>
  </si>
  <si>
    <t>RESECCIÓN DE  TUMOR MALIGNO  DEL MEDIASTINO POR TORACOSCOPIA</t>
  </si>
  <si>
    <t>EXTRACCION DE CUERPO EXTRAÑO DE MEDIASTINO Y/O LIBERACION DE ADHERENCIAS POR TORACOSCOPIA</t>
  </si>
  <si>
    <t>CIRUGIA ANTIRREFLUJO GASTRESOFAGICO MAS RECONSTRUCCION DE ESFINTER POR LAPAROSCOPIA O TORACOSCOPIA</t>
  </si>
  <si>
    <t>ARTROSCOPIA DIAGNOSTICA DE PELVIS</t>
  </si>
  <si>
    <t>ENDOSCOPIA DIAGNOSTICA DE COLUMNA VERTEBRAL NCOC</t>
  </si>
  <si>
    <t>ARTROSCOPIA DIAGNOSTICA DE ARTICULACION TEMPOROMANDIBULAR</t>
  </si>
  <si>
    <t>ARTROSCOPIA DIAGNOSTICA DE CODO</t>
  </si>
  <si>
    <t>ARTROSCOPIA DIAGNOSTICA DE MUÑECA</t>
  </si>
  <si>
    <t>ARTROSCOPIA DIAGNOSTICA DE TOBILLO</t>
  </si>
  <si>
    <t>ARTROSCOPIA DIAGNOSTICA DE HOMBRO</t>
  </si>
  <si>
    <t xml:space="preserve">ARTROSCOPIA DIAGNOSTICA DE FALANGES (UNA O MAS) DE MANO </t>
  </si>
  <si>
    <t>ARTROSCOPIA DIAGNOSTICA DE RODILLA</t>
  </si>
  <si>
    <t xml:space="preserve">ARTROSCOPIA DIAGNOSTICA EN PIE O DEDOS DE PIE (UNO O MAS)  </t>
  </si>
  <si>
    <t>ACROMIOPLASTIA POR ARTROSCOPIA  (38)</t>
  </si>
  <si>
    <t>ARTRODESIS DE HOMBRO POR ARTROSCOPIA</t>
  </si>
  <si>
    <t>ARTRODESIS ESCAFOSEMILUNAR POR ARTROSCOPIA</t>
  </si>
  <si>
    <t>ARTRODESIS TIBIO-TALAR POR ARTROSCOPIA</t>
  </si>
  <si>
    <t>BURSECTOMÍA POR ARTROSCOPIA SOD</t>
  </si>
  <si>
    <t>CAPSULORRAFIA  POR ARTROSCOPIA</t>
  </si>
  <si>
    <t>CAPSULORRAFIA  TIPO BANKART PARA LUXACIÓN DE HOMBRO POR ARTROSCOPIA</t>
  </si>
  <si>
    <t>REPARACION DE HOMBRO POR ARTROSCOPIA</t>
  </si>
  <si>
    <t>CONDROPLASTIA DEL CODO, VIA ARTROSCOPICA</t>
  </si>
  <si>
    <t>CONDROPLASTIA DE ABRASIÓN DE CADERA POR ARTROSCOPIA</t>
  </si>
  <si>
    <t>CONDROPLASTIA DE ABRASIÓN DE FALANGES POR ARTROSCOPIA</t>
  </si>
  <si>
    <t>CONDROPLASTIA DE ABRASION PARA ZONA PATELAR POR ARTROSCOPIA</t>
  </si>
  <si>
    <t>CONDROPLASTIA DE ABRASIÓN MÁS OSTEOTOMÍA TIBIAL POR ARTROSCOPIA</t>
  </si>
  <si>
    <t>CUADRICEPLASTIA POR ARTROSCOPIA  (107)</t>
  </si>
  <si>
    <t>DESBRIDAMIENTO DE FIBROCARTÍLAGO TRIANGULAR O EXTRACCION DE CUERPO EXTRAÑO EN MUÑECA POR ARTROSCOPIA (99)</t>
  </si>
  <si>
    <t>DESBRIDAMIENTO, LAVADO Y LIMPIEZA DE ARTICULACIÓN DE CODO POR ARTROSCOPIA</t>
  </si>
  <si>
    <t>DESBRIDAMIENTO, LAVADO Y LIMPIEZA DE ARTICULACIÓN DE MUÑECA POR ARTROSCOPIA</t>
  </si>
  <si>
    <t>DESBRIDAMIENTO, LAVADO Y LIMPIEZA DE  ARTICULACION EN MANO Y/O DEDOS POR ARTROSCOPIA</t>
  </si>
  <si>
    <t>EXTRACCIÓN DE CUERPOS LIBRES INTRA-ARTICULARES DE HOMBRO POR ARTROSCOPIA</t>
  </si>
  <si>
    <t>EXTRACCIÓN DE CUERPOS LIBRES INTRA-ARTICULARES DE CODO POR ARTROSCOPIA</t>
  </si>
  <si>
    <t>EXTRACCIÓN DE CUERPOS LIBRES INTRA-ARTICULARES DE  MUÑECA POR ARTROSCOPIA</t>
  </si>
  <si>
    <t>EXTRACCIÓN DE CUERPOS LIBRES INTRA-ARTICULARES DE RODILLA POR ARTROSCOPIA</t>
  </si>
  <si>
    <t>EXTRACCIÓN DE CUERPOS LIBRES INTRA-ARTICULARES DE TOBILLO POR ARTROSCOPIA</t>
  </si>
  <si>
    <t>LAVADO Y/O DESBRIDAMIENTO DE PELVIS POR ARTROSCOPIA</t>
  </si>
  <si>
    <t>EXTRACCIÓN DE CUERPOS LIBRES INTRA-ARTICULARES DE PELVIS POR ARTROSCOPIA</t>
  </si>
  <si>
    <t>EXTRACCIÓN DE CUERPOS LIBRES INTRA-ARTICULARES DE FALANGES (UNA O MAS) POR ARTROSCOPIA</t>
  </si>
  <si>
    <t>EXTRACCIÓN DE CUERPOS LIBRES INTRA-ARTICULARES DE PIE O ARTEJOS (UNO O MAS) POR ARTROSCOPIA</t>
  </si>
  <si>
    <t>FIJACIÓN DE LA  RODILLA POR ARTROSCOPIA</t>
  </si>
  <si>
    <t>FIJACIÓN INTERNA DE FRACTURA E INESTABILIDAD DE MUÑECA POR ARTROSCOPIA</t>
  </si>
  <si>
    <t>FIJACIÓN E INJERTO ÓSEO DE LA RODILLA POR ARTROSCOPIA</t>
  </si>
  <si>
    <t>LIBERACIÓN DE ADHERENCIAS DE RODILLA POR ARTROSCOPIA</t>
  </si>
  <si>
    <t>DESCOMPRESION ENDOSCOPICA DE NERVIO EN TUNEL DEL CARPO</t>
  </si>
  <si>
    <t>MENISCECTOMÍA MEDIAL O LATERAL POR ARTROSCOPIA</t>
  </si>
  <si>
    <t>MENISCECTOMÍA MEDIAL Y LATERAL POR ARTROSCOPIA</t>
  </si>
  <si>
    <t>REMODELACIÓN DE MENISCO MEDIAL Y LATERAL POR ARTROSCOPIA</t>
  </si>
  <si>
    <t>DISCECTOMIA O MICRODISCECTOMIA  ENDOSCOPICA O TRANSARTROSCOPICA CERVICAL         (100)</t>
  </si>
  <si>
    <t>DISCECTOMIA ENDOSCOPICA O TRANSARTROSCOPICA  TORACICA    (100)</t>
  </si>
  <si>
    <t>DISCECTOMIA ENDOSCOPICA O TRANSARTROSCOPICA  LUMBAR    (100)</t>
  </si>
  <si>
    <t>REDUCCION CERRADA DE FRACTURAS OSTEOCONDRALES O DE LA ESPINA  TIBIAL CON FIJACION INTERNA, VIA ENDOSCOPICA</t>
  </si>
  <si>
    <t>REDUCCION CERRADA DE FRACTURAS DEL TERCIO PROXIMAL DE LA TIBIA, CON FIJACION INTERNA, VIA ENDOSCOPICA</t>
  </si>
  <si>
    <t>REDUCCION DE LAS FRACTURAS INTRAARTICULARES DE RODILLA CON FIJACION INTERNA POR ARTROSCOPIA</t>
  </si>
  <si>
    <t>REDUCCION  CON FIJACION  DE LAS FRACTURAS DE TOBILLO POR ARTROSCOPIA</t>
  </si>
  <si>
    <t>RECONSTRUCCIÓN DE LIGAMENTO CRUZADO ANTERIOR CON INJERTO AUTÓLOGO O CON ALOINJERTO POR ARTROSCOPIA</t>
  </si>
  <si>
    <t>RECONSTRUCCIÓN DE LIGAMENTO CRUZADO POSTERIOR CON INJERTO AUTÓLOGO O CON ALOINJERTO POR ARTROSCOPIA</t>
  </si>
  <si>
    <t>RELAJACIÓN DE RETINÁCULO LATERAL POR ARTROSCOPIA</t>
  </si>
  <si>
    <t>RELAJACIÓN DE RETINÁCULO LATERAL MÁS REALINEACIÓN DISTAL O PROXIMAL POR ARTROSCOPIA</t>
  </si>
  <si>
    <t>RELAJACIÓN DE RETINÁCULO LATERAL, MÁS OSTEOTOMÍA DE REALINEACIÓN, MÁS PLICATURA DE RETINÁCULO MEDIAL  POR ARTROSCOPIA</t>
  </si>
  <si>
    <t>REMOCIÓN DE EXOSTOSIS DE  HOMBRO POR ARTROSCOPIA</t>
  </si>
  <si>
    <t>REMOCION DE PLICAS DE CODO POR ARTROSCOPIA</t>
  </si>
  <si>
    <t>REMODELACION DE MENISCO ROTO (PICO DE LORO) POR ARTROSCOPIA</t>
  </si>
  <si>
    <t>REPARACIÓN DE LIGAMENTO PERONEO ASTRAGALINO ANTERIOR POR ARTROSCOPIA</t>
  </si>
  <si>
    <t>RESECCIÓN DE EXOSTOSIS NO ARTICULAR DE PIE POR ENDOSCOPIA</t>
  </si>
  <si>
    <t>RESECCIÓN DE OSTEOFITOS TIBIALES Y/O TALARES POR ENDOSCOPIA</t>
  </si>
  <si>
    <t>RESECCION  DE PLICAS DE RODILLA POR ARTROSCOPIA</t>
  </si>
  <si>
    <t>RESECCIÓN PARCIAL DE CLAVÍCULA , VÍA ENDOSCÓPICA    (94)</t>
  </si>
  <si>
    <t>DIVISIÓN DE CAPSULA, LIGAMENTO O CARTÍLAGO ARTICULAR DE TOBILLO  POR ARTROSCOPIA</t>
  </si>
  <si>
    <t>SINOVECTOMÍA DE HOMBRO PARCIAL POR ARTROSCOPIA    (101)</t>
  </si>
  <si>
    <t xml:space="preserve">SINOVECTOMÍA DE CODO PARCIAL POR ARTROSCOPIA    (101) </t>
  </si>
  <si>
    <t xml:space="preserve">SINOVECTOMÍA DE CADERA PARCIAL POR ARTROSCOPIA    (101) </t>
  </si>
  <si>
    <t xml:space="preserve">SINOVECTOMÍA DE RODILLA PARCIAL POR ARTROSCOPIA    (101) </t>
  </si>
  <si>
    <t xml:space="preserve">SINOVECTOMÍA DE TOBILLO PARCIAL POR ARTROSCOPIA    (101) </t>
  </si>
  <si>
    <t xml:space="preserve">SINOVECTOMÍA DE HOMBRO TOTAL POR ARTROSCOPIA    (101) </t>
  </si>
  <si>
    <t xml:space="preserve">SINOVECTOMÍA DE CODO TOTAL POR ARTROSCOPIA    (101) </t>
  </si>
  <si>
    <t xml:space="preserve">SINOVECTOMÍA DE MUÑECA TOTAL POR ARTROSCOPIA    (101) </t>
  </si>
  <si>
    <t xml:space="preserve">SINOVECTOMÍA DE CADERA TOTAL POR ARTROSCOPIA    (101) </t>
  </si>
  <si>
    <t xml:space="preserve">SINOVECTOMÍA DE RODILLA TOTAL POR ARTROSCOPIA    (101) </t>
  </si>
  <si>
    <t xml:space="preserve">SINOVECTOMÍA DE TOBILLO TOTAL POR ARTROSCOPIA    (101) </t>
  </si>
  <si>
    <t xml:space="preserve">SINOVECTOMÍA DE MUÑECA PARCIAL POR ARTROSCOPIA    (101) </t>
  </si>
  <si>
    <t xml:space="preserve">SINOVECTOMÍA DE FALANGES (UNA O MAS) POR ARTROSCOPIA    (101) </t>
  </si>
  <si>
    <t>SUTURA DEL FIBROCARTÍLAGO TRIANGULAR O DE LIGAMENTOS INTERCARPIANOS(UNO O MAS)  POR ARTROSCOPIA</t>
  </si>
  <si>
    <t>SUTURA DEL MANGUITO ROTADOR POR ENDOSCOPIA</t>
  </si>
  <si>
    <t>SUTURA DE MENISCO MEDIAL O LATERAL, POR ARTROSCOPIA</t>
  </si>
  <si>
    <t>SUTURA DE MENISCO MEDIAL Y LATERAL POR ARTROSCOPIA</t>
  </si>
  <si>
    <t>SUTURA DEL TENDÓN BICIPITAL (TENODESIS) POR ENDOSCOPIA</t>
  </si>
  <si>
    <t>LAVADO Y/O DESBRIDAMIENTO DE RODILLA POR ARTROSCOPIA</t>
  </si>
  <si>
    <t>DIVISIÓN DE CAPSULA, LIGAMENTO O CARTÍLAGO ARTICULAR DE HOMBRO POR ARTROSCOPIA</t>
  </si>
  <si>
    <t>DESBRIDAMIENTO, LAVADO Y LIMPIEZA DE ARTICULACIÓN DE HOMBRO POR ARTROSCOPIA</t>
  </si>
  <si>
    <t>DESBRIDAMIENTO, LAVADO Y LIMPIEZA DE TOBILLO POR ARTROSCOPIA</t>
  </si>
  <si>
    <t>RESECCION DE LESION OSTEOCONDRAL EN TOBILLO POR ARTROSCOPIA</t>
  </si>
  <si>
    <t>RESECCION DE LESION OSTEOCONDRAL, PERFORACIONES Y/O CURETAJE DE TOBILLO POR ARTROSCOPIA</t>
  </si>
  <si>
    <t>RESECCION DE LESION OSTEOCONDRAL CON FIJACION EN TOBILLO POR ARTROSCOPIA</t>
  </si>
  <si>
    <t>RESECCION DE LESION EN MUÑECA POR ARTROSCOPIA    (99)</t>
  </si>
  <si>
    <t>MENISCOPEXIA TEMPOROMANDIBULAR POR VIA ENDOSCOPICA</t>
  </si>
  <si>
    <t>GASTROSCOPIA A TRAVES DE ESTOMA ARTIFICIAL SOD</t>
  </si>
  <si>
    <t>BIOPSIA CERRADA [ENDOSCOPICA] DE ESTOMAGO SOD</t>
  </si>
  <si>
    <t>ESOFAGOGASTRODUODENOSCOPIA (EGD) DIAGNOSTICA O EXPLORATORIA SIN BIOPSIA</t>
  </si>
  <si>
    <t>BIOPSIA ENDOSCOPICA DIRECTA DE INTESTINO DELGADO</t>
  </si>
  <si>
    <t>ESOFAGOGASTRODUODENOSCOPIA [EGD] CON BIOPSIA CERRADA SOD    (229)</t>
  </si>
  <si>
    <t>ESOFAGOSCOPIA OPERATORIA POR INCISIÓN SOD</t>
  </si>
  <si>
    <t>GASTROSCOPIA TRANSABDOMINAL (INTRAQUIRURGICA) SOD</t>
  </si>
  <si>
    <t>ENDOSCOPIA TRANSABDOMINAL DE INTESTINO DELGADO SOD</t>
  </si>
  <si>
    <t>PROCTOSIGMOIDOSCOPIA TRANSABDOMINAL SOD</t>
  </si>
  <si>
    <t>PROCTOSIGMOIDOSCOPIA A TRAVES DE ESTOMA ARTIFICIAL SOD</t>
  </si>
  <si>
    <t>ESOFAGOSCOPIA A TRAVES DE ESTOMA ARTIFICIAL SOD</t>
  </si>
  <si>
    <t>ESOFAGOSCOPIA VIA ORAL EXPLORATORIA O DIAGNOSTICA SIN BIOPSIA SOD</t>
  </si>
  <si>
    <t>BIOPSIA DE ESOFAGO CERRADA [ENDOSCOPICA] SOD</t>
  </si>
  <si>
    <t>ENTEROSCOPIA O ENDOSCOPIA DE INTESTINO DELGADO DESPUES DE DUODENO</t>
  </si>
  <si>
    <t>EXTRACCIÓN ENDOSCOPICA DE CUERPO EXTRAÑO  EN ESÓFAGO    (152)</t>
  </si>
  <si>
    <t>DILATACION ESOFAGICA CON BUJIAS DE MERCURIO    (198)</t>
  </si>
  <si>
    <t>DILATACIÓN NEUMÁTICA ENDOSCOPICA CON BALÓN    (198)</t>
  </si>
  <si>
    <t>INYECCION (ESCLEROSIS) ENDOSCOPICA DE VARICES ESOFAGICAS    (198)</t>
  </si>
  <si>
    <t xml:space="preserve">INSERCION ENDOSCOPICA DE PROTESIS ESOFAGICAS (STENT) SOD </t>
  </si>
  <si>
    <t>CONTROL ENDOSCOPICO DE HEMORRAGIA O FULGURACION DE MUCOSA ESOFAGICA</t>
  </si>
  <si>
    <t>ABLACION O RESECCION ENDOSCOPICA DE NEOPLASIA ESOFAGICA</t>
  </si>
  <si>
    <t>POLIPECTOMIA ENDOSCOPICA DE ESOFAGO</t>
  </si>
  <si>
    <t>DILATACIÓN ENDOSCOPICA CONDUCIDA, TIPO EDER-PUESTOW O SAVARY</t>
  </si>
  <si>
    <t>DILATACIÓN ESOFAGICA ENDOSCOPICA MEDIANTE LASER</t>
  </si>
  <si>
    <t>ESCISIÓN ENDOSCOPICA DE POLIPOS GASTRICOS SOD</t>
  </si>
  <si>
    <t>GASTROSTOMÍA  PERCUTANEA [ENDOSCOPICA] SOD</t>
  </si>
  <si>
    <t>CONTROL ENDOSCOPICO DE HEMORRAGIA GASTRICA MEDIANTE ESCLEROTERAPIA</t>
  </si>
  <si>
    <t>CONTROL ENDOSCOPICO DE HEMORRAGIA GASTRICA MEDIANTE CORRIENTE BIPOLAR</t>
  </si>
  <si>
    <t>EXTRACCIÓN ENDOSCOPICA DE TUMOR SUBMUCOSO GASTRICO SOD</t>
  </si>
  <si>
    <t>MUCOSECTOMIA ENDOSCOPICA GASTRICA SOD</t>
  </si>
  <si>
    <t>ESOFAGOGASTROSCOPIA (CON EXTRACCION DE CUERPO EXTRAÑO)</t>
  </si>
  <si>
    <t>LIGADURA ENDOSCOPICA DE VARICES ESOFAGICAS</t>
  </si>
  <si>
    <t>LIGADURA ENDOSCOPICA DE VARICES GASTRICAS</t>
  </si>
  <si>
    <t>YEYUNOSTOMIA PERCUTANEA [ENDOSCOPICA] SOD</t>
  </si>
  <si>
    <t>EXTRACCION ENDOSCOPICA DE CUERPO EXTRAÑO EN INTESTINO DELGADO</t>
  </si>
  <si>
    <t>CONTROL ENDOSCOPICO DE HEMORRAGIA GASTRICA O DUODENAL SOD</t>
  </si>
  <si>
    <t>ENTEROSCOPIA CON CONTROL DE HEMORRAGIA O FULGURACION DE LESION EN MUCOSA DUODENAL</t>
  </si>
  <si>
    <t>ENDOSCOPIA DE INTESTINO DELGADO A TRAVES DE ESTOMA ARTIFICIAL SOD</t>
  </si>
  <si>
    <t>DILATACION ENDOSCOPICA DE PILORO SOD</t>
  </si>
  <si>
    <t>COLANGIOGRAFIA ENDOSCOPICA RETROGRADA (TRANSDUODENAL) SOD</t>
  </si>
  <si>
    <t>COLANGIO-PANCREATOGRAFIA RETROGRADA ENDOSCOPICA (CPRE) SOD</t>
  </si>
  <si>
    <t>OTRA BIOPSIA CERRADA [ ENDOSCOPICA]  DE TRACTO BILIAR O ESFINTER DE ODDI SOD</t>
  </si>
  <si>
    <t>PANCREATOGRAFIA RETROGRADA ENDOSCOPICA (ERP) SOD</t>
  </si>
  <si>
    <t>ESFINTERECTOMIA Y PAPILOTOMIA ENDOSCOPICA SOD    (39)</t>
  </si>
  <si>
    <t xml:space="preserve">ESCISIÓN ENDOSCOPICA DE LESION EN LAS VIAS BILIARES SOD     (39)  </t>
  </si>
  <si>
    <t>EXTRACCION ENDOSCOPICA DE CALCULOS DE LAS VIAS BILIARES CON ESFINTEROTOMIA     (39)</t>
  </si>
  <si>
    <t>BIOPSIA CERRADA [ENDOSCOPICA] DE DUCTO PANCREATICO SOD     (39)</t>
  </si>
  <si>
    <t xml:space="preserve">EXTRACCION ENDOSCOPICA DE CALCULOS DEL CONDUCTO PANCREATICO SOD    </t>
  </si>
  <si>
    <t>LITROTIPSIA MECANICA BILIAR POR COLANGIOPANCREATOGRAFIA RETROGRADA ENDOSCOPICA SOD     (39)</t>
  </si>
  <si>
    <t>MEDICION DE LA PRESION DEL ESFINTER DE ODDI SOD     (39)</t>
  </si>
  <si>
    <t>INSERCION ENDOSCOPICA DE TUBO DE DRENAJE NASOBILIAR SOD     (39)</t>
  </si>
  <si>
    <t>INSERCION ENDOSCOPICA DE TUBO DE DRENAJE NASOPANCREATICO SOD     (39)</t>
  </si>
  <si>
    <t>EXTRACCION DE DISPOSITIVO PROTESICO DE VIA BILIAR SOD     (39)</t>
  </si>
  <si>
    <t>INSERCION ENDOSCOPICA DE TUBO TUTOR (PROTESIS (STENT)) EN EL CONDUCTO PANCRAETICO SOD     (39)</t>
  </si>
  <si>
    <t>DILATACION ENDOSCOPICA DE AMPOLLA Y CONDUCTO BILIAR SOD     (39)</t>
  </si>
  <si>
    <t>DILATACION ENDOSCOPICA DE DUCTO PANCREATICO SOD     (39)</t>
  </si>
  <si>
    <t>FULGURACION DE LESIONES POR COLANGIOPANCREATOGRAFIA ENDOSCOPICA RETROGRADA SOD     (39)</t>
  </si>
  <si>
    <t>RESECCION ENDOSCOPICA DE LESION O TEJIDO DE PANCREAS SOD     (39)</t>
  </si>
  <si>
    <t xml:space="preserve">DRENAJE BILIAR PERCUTANEO [ENDOSCOPICO] Y COLOCACION DE PROTESIS SOD   </t>
  </si>
  <si>
    <t>INSERCION ENDOSCOPICA DE TUBO TUTOR (PROTESIS (STENT)) EN  CONDUCTO BILIAR SOD     (39)</t>
  </si>
  <si>
    <t>COLECISTECTOMÍA POR LAPAROSCOPIA</t>
  </si>
  <si>
    <t>ANOSCOPIA SOD</t>
  </si>
  <si>
    <t>PROCTOSIGMOIDOSCOPIA RIGIDA O FLEXIBLE</t>
  </si>
  <si>
    <t>BIOPSIA CERRADA [ENDOSCOPICA] DE RECTO O SIGMOIDE SOD</t>
  </si>
  <si>
    <t>SIGMOIDOSCOPIA FLEXIBLE O RIGIDA</t>
  </si>
  <si>
    <t>BIOPSIA CERRADA [ENDOSCOPICA] DEL INTESTINO GRUESO SOD</t>
  </si>
  <si>
    <t>COLONOSCOPIA IZQUIERDA CON EQUIPO FLEXIBLE</t>
  </si>
  <si>
    <t>COLONOSCOPIA TOTAL</t>
  </si>
  <si>
    <t>ENDOSCOPIA TRANSABDOMINAL DE INTESTINO GRUESO SOD</t>
  </si>
  <si>
    <t>MANOMETRIA RECTAL ENDOSCOPICA  SOD</t>
  </si>
  <si>
    <t>ENDOSCOPIA DE INTESTINO GRUESO A TRAVES DE ESTOMA ARTIFICIAL SOD</t>
  </si>
  <si>
    <t>BIOPSIA CERRADA CON CAPSULA DE INTESTINO DELGADO</t>
  </si>
  <si>
    <t xml:space="preserve">EXTRACCION ENDOSCOPICA DE CUERPO EXTRAÑO EN RECTO </t>
  </si>
  <si>
    <t>EXTRACCION ENDOSCOPICA DE CUERPO EXTRAÑO EN INTESTINO GRUESO</t>
  </si>
  <si>
    <t>RESECCION ENDOSCOPICA DE LESIONES EN SIGMOIDE</t>
  </si>
  <si>
    <t>POLIPECTOMIA ENDOSCOPICA DE RECTO SOD</t>
  </si>
  <si>
    <t>RESECCION  ENDOSCOPICA DE LESIONES  DE  COLON NCOC</t>
  </si>
  <si>
    <t>CONTROL ENDOSCOPICO DE HEMORRAGIA DE COLON</t>
  </si>
  <si>
    <t>RESECCIÓN DE LESIÓN DE ANO POR FULGURACIÓN ENDOSCOPICA SOD</t>
  </si>
  <si>
    <t>DESCOMPRESION ENDOSCOPICA DE DILATACION AGUDA DE COLON (OGILVIE)</t>
  </si>
  <si>
    <t>DESCOMPRESION ENDOSCOPICA DE VÓLVULO DE COLON (SIGMOIDE)</t>
  </si>
  <si>
    <t>DILATACION INSTRUMENTAL  ENDOSCOPICA  DE RECTO SOD</t>
  </si>
  <si>
    <t>LAPAROSCOPIA DIAGNOSTICA SOD</t>
  </si>
  <si>
    <t>BIOPSIA DE HIGADO POR LAPAROSCOPIA SOD</t>
  </si>
  <si>
    <t>DRENAJE DE  LESION HEPATICA POR LAPAROSCOPIA</t>
  </si>
  <si>
    <t>BIOPSIA  EN OVARIO  POR LAPAROSCOPIA</t>
  </si>
  <si>
    <t>BIOPSIA DE TROMPAS DE FALOPIO POR LAPAROSCOPIA</t>
  </si>
  <si>
    <t>BIOPSIA ENDOSCÓPICA DE LIGAMENTOS DE ÚTERO, SOD</t>
  </si>
  <si>
    <t>BIOPSIA DE MIOMETRIO POR LAPAROSCOPIA</t>
  </si>
  <si>
    <t>DRENAJE DE COLECCIÓN  INTRAPERITONEAL ( EPIPLOICO, OMENTAL,PERIESPLÉNICO, PERIGÁSTRICO, SUBHEPÁTICO, SUBFRENICO, DE LA FOSA ILÍACA O PLASTRÓN APENDICULAR ) POR LAPAROSCOPIA</t>
  </si>
  <si>
    <t>ENDOSCOPIA (CISTOSCOPIA) DEL CONDUCTO ILEAL    (40)</t>
  </si>
  <si>
    <t>ENDOSCOPIA (CISTOSCOPIA) DEL CONDUCTO COLONICO    (40)</t>
  </si>
  <si>
    <t>CISTOSCOPIA A TRAVES DE ESTOMA ARTIFICIAL O CISTOSTOMÍA SOD    (40)</t>
  </si>
  <si>
    <t>CISTOSCOPIA TRANSURETRAL    (40)</t>
  </si>
  <si>
    <t>BIOPSIA UNICA O SIMPLE DE VEJIGA POR CISTOSCOPIA</t>
  </si>
  <si>
    <t>BIOPSIA MULTIPLE O MAPEO VESICAL POR CISTOSCOPIA</t>
  </si>
  <si>
    <t>REMOCION TRANSURETRAL [ENDOSCOPICA]  DE CALCULO  [URETEROLITOTOMÍA], COAGULO O CUERPO EXTRAÑO EN URETER O PELVIS RENAL SOD</t>
  </si>
  <si>
    <t>M18713</t>
  </si>
  <si>
    <t>CISTOLITOTOMÍA</t>
  </si>
  <si>
    <t>MEATOTOMIA URETERAL VIA ENDOSCOPICA</t>
  </si>
  <si>
    <t>NEFROSCOPIA DIAGNOSTICA SOD</t>
  </si>
  <si>
    <t>PIELOSCOPIA DIAGNOSTICA SOD</t>
  </si>
  <si>
    <t>BIOPSIA ENDOSCÓPICA DE RIÑON</t>
  </si>
  <si>
    <t>BIOPSIA CERRADA [ENDOSCÓPICA] DE URETER SOD</t>
  </si>
  <si>
    <t>URETEROSCOPIA DIAGNOSTICA SOD</t>
  </si>
  <si>
    <t>RESECCION ENDOSCOPICA DE LESION PIELICA</t>
  </si>
  <si>
    <t>PIELOPLASTIA ENDOSCOPICA</t>
  </si>
  <si>
    <t>CATETERISMO URETERAL DE AUTORETENCION VIA ENDOSCOPICA</t>
  </si>
  <si>
    <t>REMOCIÓN TRANSURETRAL [ENDOSCOPICA] DE CALCULO, CUERPO EXTRAÑO O COAGULO DE VEJIGA SOD</t>
  </si>
  <si>
    <t>HEMOSTASIA VESICAL TRANSURETRAL SOD</t>
  </si>
  <si>
    <t>ABLACIÓN TRANSURETRAL DE ADHERENCIAS INTRALUMINALES VESICALES SOD</t>
  </si>
  <si>
    <t>DILATACION URETERAL VIA ENDOSCOPICA</t>
  </si>
  <si>
    <t>LIMPIEZA Y DRENAJE  TRANSURETRAL DE VEJIGA SOD</t>
  </si>
  <si>
    <t>INSERCIÓN DE PROTESIS  (STENT) URETRAL VIA ENDOSCÓPICA</t>
  </si>
  <si>
    <t>RESECCIÓN ENDOSCÓPICA DE LESIÓN VESICAL    (188)</t>
  </si>
  <si>
    <t>FULGURACION ENDOSCOPICA DE LESION VESICAL</t>
  </si>
  <si>
    <t>RESECCION TRANSURETRAL [ENDOSCOPICA] DE CUELLO VESICAL</t>
  </si>
  <si>
    <t>LITIASIS URINARIA FRAGMENTADA INTRACORPOREA ENDOSCOPICA SOD</t>
  </si>
  <si>
    <t>CONTROL DE HEMORRAGIA (POSTQUIRÚRGICA) DE VEJIGA VIA ENDOSCÓPICA</t>
  </si>
  <si>
    <t>URETROSCOPIA PERINEAL SOD</t>
  </si>
  <si>
    <t>EXTRACCION ENDOSCÓPICA DE CUERPO EXTRAÑO DE URETRA</t>
  </si>
  <si>
    <t>ESFINTEROTOMÍA VESICAL CERRADA [ENDOSCÓPICA]</t>
  </si>
  <si>
    <t>ESCISIÓN ENDOSCOPICA DE VALVA CONGÉNITA  DE URETRA</t>
  </si>
  <si>
    <t>URETROLITOTOMÍA ENDOSCÓPICA</t>
  </si>
  <si>
    <t>FULGURACION ENDOSCOPICA  DE LESIONES URETRALES</t>
  </si>
  <si>
    <t>DRENAJE DE COLECCIÓN EN PROSTÁTA VIA ENDOSCOPICA</t>
  </si>
  <si>
    <t>RESECCCIÓN  O ENUCLEACIÓN  TRANSURETRAL DE PRÓSTATA (RTUP) O ADENOMECTOMIA</t>
  </si>
  <si>
    <t>PROSTATECTOMÍA TRANSURETRAL    (214)</t>
  </si>
  <si>
    <t xml:space="preserve"> CONTROL DE HEMORRAGIA PROSTATICA VIA CISTOSCOPIA</t>
  </si>
  <si>
    <t>URETROTOMIA INTERNA ENDOSCOPICA</t>
  </si>
  <si>
    <t>AMNIOSCOPIA SOD</t>
  </si>
  <si>
    <t>HISTEROSCOPIA SOD</t>
  </si>
  <si>
    <t>BIOPSIA DE ENDOMETRIO Y LESION ENDOMETRIAL POR HISTEROSCOPIA</t>
  </si>
  <si>
    <t>VAGINOSCOPIA CON INSTRUMENTO OPTICO (EN NIÑAS)</t>
  </si>
  <si>
    <t>COLPOSCOPIA CON BIOPSIA</t>
  </si>
  <si>
    <t>ABLACIÓN U OCLUSIÓN DE TROMPA DE FALOPIO UNICA VIA ENDOSCOPICA SOD</t>
  </si>
  <si>
    <t>ABLACIÓN U OCLUSIÓN BILATERAL DE TROMPA DE FALOPIO VIA ENDOSCOPICA SOD</t>
  </si>
  <si>
    <t>LIBERACIÓN DE ADHERENCIAS O BRIDAS EN INTESTINO POR  LAPAROSCOPIA</t>
  </si>
  <si>
    <t>LISIS DE ADHERENCIAS PERITONEALES POR LAPAROSCOPIA SOD</t>
  </si>
  <si>
    <t>SECCIÓN DE ADHERENCIAS UTERINAS A PARED ABDOMINAL VIA LAPAROSCOPICA</t>
  </si>
  <si>
    <t>SALPINGOSTOMÍA Y DRENAJE TROMPA DE FALOPIO POR LAPAROSCOPIA</t>
  </si>
  <si>
    <t>EXTRACCION DE CUERPO EXTRAÑO INTRAPERITONEAL ( O DIU PERDIDO), POR LAPAROSCOPIA</t>
  </si>
  <si>
    <t>OOFORECTOMÍA UNILATERAL POR LAPAROSCOPIA</t>
  </si>
  <si>
    <t>OOFORECTOMÍA BILATERAL POR LAPAROSCOPIA</t>
  </si>
  <si>
    <t>SALPINGO-OOFORECTOMÍA UNILATERAL POR LAPAROSCOPIA</t>
  </si>
  <si>
    <t>SALPINGO-OOFORECTOMÍA BILATERAL POR LAPAROSCOPIA</t>
  </si>
  <si>
    <t>LIBERACION O LISIS DE ADHERENCIAS (LEVES, MODERADAS O SEVERAS) DE OVARIO POR LAPAROSCOPIA   (24)</t>
  </si>
  <si>
    <t>SALPINGOLISIS DE ADHERENCIAS (LEVES. MODERADAS O SEVERAS) POR LAPAROSCOPIA    (24)</t>
  </si>
  <si>
    <t>LIBERACIÓN O LISIS DE ADHERENCIAS (LEVES, MODERADAS O SEVERAS) DE OVARIO Y TROMPAS DE FALOPIO POR LAPAROSCOPIA    (24)</t>
  </si>
  <si>
    <t>SECCIÓN DE LIGAMENTO UTERO SACRO POR LAPAROSCOPIA</t>
  </si>
  <si>
    <t>ESCISIÓN Y ABLACIÓN DE  ENDOMETROSIS ESTADOS I Y II   POR LAPAROSCOPIA</t>
  </si>
  <si>
    <t>ESCISIÓN Y ABLACIÓN DE  ENDOMETROSIS ESTADOS III Y IV  POR LAPAROSCOPIA</t>
  </si>
  <si>
    <t>CISTECTOMÍA DE OVARIO POR LAPAROSCOPIA   (24)</t>
  </si>
  <si>
    <t>RESECCIÓN DE TUMOR DE OVARIO POR LAPAROSCOPIA    (24)</t>
  </si>
  <si>
    <t>RESECCIÓN DE QUISTE PARA-OVÁRICO POR LAPAROSCOPIA    (24)</t>
  </si>
  <si>
    <t>RESECCIÓN DE LESION EN MESOSALPINX POR LAPAROSCOPIA    (24)</t>
  </si>
  <si>
    <t>FULGURACIÓN EN OVARIO  POR LAPAROSCOPIA    (24)</t>
  </si>
  <si>
    <t>MIOMECTOMÍA UTERINA ( UNICA O MULTIPLE) POR LAPAROSCOPIA</t>
  </si>
  <si>
    <t>HISTERORRAFIA POR LAPAROSCOPIA</t>
  </si>
  <si>
    <t>SALPINGOPLASTIA (FIMBROPLASTIA)  POR LAPAROSCOPIA   (24)</t>
  </si>
  <si>
    <t>SALPINGO-SALPINGOSTOMÍA POR LAPAROSCOPIA    (24)</t>
  </si>
  <si>
    <t>SALPINGOHISTEROTOMÍA (SALPINGO-UTEROSTOMÍA) SOD    (24)</t>
  </si>
  <si>
    <t>OOFOROPEXIA UNILATERAL  POR LAPAROSCOPIA</t>
  </si>
  <si>
    <t>URETROCISTOPEXIA POR LAPAROSCOPIA</t>
  </si>
  <si>
    <t>PUNCIÓN Y DRENAJE DE LESION DE OVARIO  POR LAPAROSCOPIA    (24)</t>
  </si>
  <si>
    <t>ASPIRACIÓN FOLICULAR DE  OVARIO POR LAPAROSCOPIA    (24)</t>
  </si>
  <si>
    <t>DRENAJE DE  COLECCION DE LIGAMENTO ANCHO VIA ENDOSCOPICA    (24)</t>
  </si>
  <si>
    <t>COLPOPEXIA POR LAPAROSCOPIA</t>
  </si>
  <si>
    <t>HISTERECTOMÍA TOTAL POR LAPAROSCOPIA    (160)</t>
  </si>
  <si>
    <t>RESECCIÓN DE PÓLIPO ENDOMETRIAL POR HISTEROSCOPIA</t>
  </si>
  <si>
    <t>EXTRACCIÓN DE CUERPO EXTRAÑO INTRAUTERINO POR HISTEROSCOPIA</t>
  </si>
  <si>
    <t>LIBERACIÓN DE ADHERENCIAS INTRALUMINALES DE ÚTERO POR HISTEROSCOPIA</t>
  </si>
  <si>
    <t>INCISIÓN O ESCISIÓN DE TABIQUE CONGÉNITO UTERINO POR HISTEROSCOPIA</t>
  </si>
  <si>
    <t>MIOMECTOMÍA UTERINA POR HISTEROSCOPIA</t>
  </si>
  <si>
    <t>ABLACIÓN ENDOMETRIAL O ENDOMETRECTOMÍA POR HISTEROSCOPIA</t>
  </si>
  <si>
    <t>EXCEL AVANZADO - ADMINISTRACION EN SALUD DOCENTE: ALFREDO BATEMAN</t>
  </si>
  <si>
    <t>Factor Derechos Sala</t>
  </si>
  <si>
    <t>Recargo pactado</t>
  </si>
  <si>
    <t>Factor Honorarios Cirujano</t>
  </si>
  <si>
    <t>Factor Honorarios Anestesiologo</t>
  </si>
  <si>
    <t>Factor Honorarios Ayudante</t>
  </si>
  <si>
    <t>TABLA DE TARIFA SALAS DE CIRUGIA</t>
  </si>
  <si>
    <t>Materiales</t>
  </si>
  <si>
    <t>URV HASTA</t>
  </si>
  <si>
    <t>VALOR</t>
  </si>
  <si>
    <t>DETALLES DE LOS PROCEDIMIENTOS</t>
  </si>
  <si>
    <t>NUMERO DE CIRUGIAS</t>
  </si>
  <si>
    <t>BILATERAL</t>
  </si>
  <si>
    <t>NUMERO DE CIRUJANOS</t>
  </si>
  <si>
    <t>NUMERO DE VIAS</t>
  </si>
  <si>
    <t>PRIMERA CIRUGIA</t>
  </si>
  <si>
    <t>CODIGO</t>
  </si>
  <si>
    <t>NOMBRE</t>
  </si>
  <si>
    <t>SEGUNDA CIRUGIA</t>
  </si>
  <si>
    <t>NO</t>
  </si>
  <si>
    <t>VALOR SIN RECARGO</t>
  </si>
  <si>
    <t>VALOR TOTAL</t>
  </si>
  <si>
    <t>PRIMERA CIRUGÍA</t>
  </si>
  <si>
    <t>CIRUJANO</t>
  </si>
  <si>
    <t>ANESTESIOLOGO</t>
  </si>
  <si>
    <t>AYUDANTE</t>
  </si>
  <si>
    <t>ss</t>
  </si>
  <si>
    <t>id</t>
  </si>
  <si>
    <t>URL</t>
  </si>
  <si>
    <t>ID Producto</t>
  </si>
  <si>
    <t>Tipo Producto</t>
  </si>
  <si>
    <t>Nombre Producto</t>
  </si>
  <si>
    <t>idTipoProducto</t>
  </si>
  <si>
    <t>http://www.mercadopublico.cl/TiendaFicha/Ficha?idProducto=</t>
  </si>
  <si>
    <t>ALARGADOR ARTERIAL</t>
  </si>
  <si>
    <t>ALARGADOR ARTERIAL 3M MEDIVEINS ALPHA-MEDIKIT 25 UNIDADES</t>
  </si>
  <si>
    <t>ALARGADOR VENOSO</t>
  </si>
  <si>
    <t>ALARGADOR VENOSO 3M 50 CM M/H MEDIVEINS-MEDIKIT 25 UNIDADES</t>
  </si>
  <si>
    <t>APÓSITO</t>
  </si>
  <si>
    <t>APÓSITO TEGADERM FILM 1627 TRANSPARENTE 10 X 25 CM 20 UNIDADES</t>
  </si>
  <si>
    <t>APÓSITO TEGADERM + PAD 3582 TRANSPARENTE CON GASA NO ADHERENTE 5 X 7 CM 50 UNIDADES</t>
  </si>
  <si>
    <t>APÓSITO 3M TRANSPARENTE CON GASA NO ADHERENTE TEGADERM + PAD 3593 10 X 35 CM 25 UNIDADES</t>
  </si>
  <si>
    <t>APÓSITO 3M CAVILON PELICULA PROTECTORA SIN ARDOR 3355 12 UNIDADES</t>
  </si>
  <si>
    <t>APÓSITO 3M TRANSPARENTE ADHESIVO TEGADERM 9534HP 6 X 7 CM 100 UNIDADES</t>
  </si>
  <si>
    <t>APÓSITO 3M HIDROGEL TUBO 15 GR TEGADERM 91110 10 UNIDADES</t>
  </si>
  <si>
    <t xml:space="preserve">APÓSITO 3M ALGINATO DE CALCIO EN PLACA TEGADERM 90112 10 X 10 CM 10 UNIDADES </t>
  </si>
  <si>
    <t>APÓSITO 3M HIDROCOLOIDE OVALADO TEGADERM STANDARD 90001 7 X 9 CM 5 UNIDADES</t>
  </si>
  <si>
    <t>APÓSITO 3M HIDROCOLOIDE THIN OVALADO TEGADERM 90023 10 X 12 CM 10 UNIDADES</t>
  </si>
  <si>
    <t>APÓSITO 3M CAVILON PELICULA PROTECTORA SIN ARDOR SPRAY 28 ML 12 UNIDADES</t>
  </si>
  <si>
    <t>APÓSITO 3M TRANSPARENTE CON GASA NO ADHERENTE TEGADERM + PAD 3589 9 X 15 CM 25 UNIDADES</t>
  </si>
  <si>
    <t>APÓSITO 3M HIDROCOLOIDE OVALADO TEGADERM STANDARD 90004 14 X 17 CM 3 UNIDADES</t>
  </si>
  <si>
    <t>APÓSITO 3M TRANSPARENTE ADHESIVO TEGADERM 1626W 10 X 12 CM 50 UNIDADES</t>
  </si>
  <si>
    <t>APÓSITO 3M TRANSPARENTE CON GASA NO ADHERENTE TEGADERM + PAD 3591 9 X 25 CM 25 UNIDADES</t>
  </si>
  <si>
    <t>APÓSITO 3M ESPUMA HIDROFÍLICA SIN ADHESIVO TEGADERM FOAM 90601 10 X 10 CM 10 UNIDADES</t>
  </si>
  <si>
    <t>APÓSITO 3M TRANSPARENTE ADHESIVO TEGADERM 1624W 6 X 7 CM 100 UNIDADES</t>
  </si>
  <si>
    <t>APÓSITO 3M HIDROCOLOIDE THIN OVALADO TEGADERM 90021 7 X 9 CM 10 UNIDADES</t>
  </si>
  <si>
    <t>APÓSITO 3M TELA SUAVE CON GASA NO ADHERENTE MEDIPORE + PAD 3562 5 X 7 CM 50 UNIDADES</t>
  </si>
  <si>
    <t>APÓSITO 3M TRANSPARENTE ADHESIVO TEGADERM I.V. 1655 8,5 X 11,5 CM 50 UNIDADES</t>
  </si>
  <si>
    <t>APÓSITO 3M TRANSPARENTE ADHESIVO TEGADERM I.V. 1633 7 X 8,5 CM 100 UNIDADES</t>
  </si>
  <si>
    <t>APÓSITO 3M TRANSPARENTE ADHESIVO TEGADERM I.V. 1610 5 X 5,7 CM 100 UNIDADES</t>
  </si>
  <si>
    <t>APÓSITO 3M TEGADERM FOAM 10 X 20 CM 5 UNIDADES</t>
  </si>
  <si>
    <t>APÓSITO 3M TEGADERM I.V. ADVANCED 1680 PEDIATRICO PEQUEÑO 3,8 X 4,5 CM 400 UNIDADES</t>
  </si>
  <si>
    <t>APÓSITO 3M ANTIMICROBIANO CON PLATA TEGADERM AG MESH 90500 5 X 5 CM 5 UNIDADES</t>
  </si>
  <si>
    <t>APÓSITO 3M TRANSPARENTE ADHESIVO TEGADERM 1622W 4,4 X 4,4 CM 100 UNIDADES</t>
  </si>
  <si>
    <t>APÓSITO 3M ANTIMICROBIANO CON PLATA TEGADERM AG MESH 90501 10 X 12,7 CM 5 UNIDADES</t>
  </si>
  <si>
    <t>APÓSITO 3M TRANSPARENTE CON GASA NO ADHERENTE TEGADERM + PAD 3587 9 X 10,5 CM 25 UNIDADES</t>
  </si>
  <si>
    <t>APÓSITO 3M HIDROCOLOIDE CUADRADO STANDARD 90002 10 X 10 CM 5 UNIDADES</t>
  </si>
  <si>
    <t>APÓSITO 3M ALGINATO DE CALCIO EN MECHA TEGADERM 90120 30,4 CM 5 UNIDADES</t>
  </si>
  <si>
    <t>APÓSITO 3M TEGADERM I.V. CHG CATETERES CENTRALES 8,5 X 11,5 CM 25 UNIDADES</t>
  </si>
  <si>
    <t>APÓSITO 3M TEGADERM I.V. CHG CATETERES PERIFERICOS 7 X 8,5 CM 25 UNIDADES</t>
  </si>
  <si>
    <t>APÓSITO 3M ALGINATO AG TEGADERM 10 X 12,7 CM 10 UNIDADES</t>
  </si>
  <si>
    <t>APÓSITO 3M ALGINATO AG TEGADERM 5 X 5 CM 10 UNIDADES</t>
  </si>
  <si>
    <t>APÓSITO 3M RESTON CONFORMABLE 16 X 20 CM 2 UNIDADES</t>
  </si>
  <si>
    <t>APÓSITO 3M TELA SUAVE CON GASA NO ADHERENTE MEDIPORE + PAD 3570 9 X 20 CM 25 UNIDADES</t>
  </si>
  <si>
    <t>APÓSITO 3M TEGADERM I.V. ADVANCED 1682 PEDIATRICO GRANDE 5 X 5,7 CM 400 UNIDADES</t>
  </si>
  <si>
    <t>APÓSITO 3M HIDROCOLOIDE OVALADO TEGADERM STANDARD 90003 10 X 12 CM 5 UNIDADES</t>
  </si>
  <si>
    <t>APÓSITO 3M TRANSPARENTE NO ADHERENTE TEGADERM CONTACT 5644 20 X 25 CM 5 UNIDADES</t>
  </si>
  <si>
    <t>APÓSITO 3M ESPUMA HIDROFÍLICA SIN ADHESIVO TEGADERM FOAM 90602 10 X 20 CM 5 UNIDADES</t>
  </si>
  <si>
    <t>APÓSITO 3M TEGADERM I.V. ADVANCED 1683 6,5 X 7 CM 100 UNIDADES</t>
  </si>
  <si>
    <t>APÓSITO 3M TEGADERM SUPERABSORBER 90701 10 X 10 CM 10 UNIDADES</t>
  </si>
  <si>
    <t>APÓSITO 3M TELA SUAVE CON GASA NO ADHERENTE MEDIPORE + PAD 3569 9 X 15 CM 25 UNIDADES</t>
  </si>
  <si>
    <t>APÓSITO 3M TRANSPARENTE NO ADHERENTE TEGADERM CONTACT 5643 7,5 X 20 CM 10 UNIDADES</t>
  </si>
  <si>
    <t>APÓSITO 3M RESTON EN ROLLO 0,7 X 10 CM X 4,9 M UNIDAD</t>
  </si>
  <si>
    <t>APÓSITO 3M TELA SUAVE CON GASA NO ADHERENTE MEDIPORE + PAD 3564 6 X 10 CM 50 UNIDADES</t>
  </si>
  <si>
    <t>APÓSITO 3M TEGADERM I.V. AVANZADO 1685 CATETERES CENTRALES 200 UNIDADES</t>
  </si>
  <si>
    <t>APÓSITO 3M TEGADERM I.V. AVANZADO 1683 CATETERES PERIFERICOS 400 UNIDADES</t>
  </si>
  <si>
    <t>APÓSITO 3M TEGADERM SUPERABSORBER 90702 10 X 20 CM 10 UNIDADES</t>
  </si>
  <si>
    <t>APÓSITO 3M HIDROCOLOIDE SACRO TEGADERM STANDARD 90007 12 X 14 CM 6 UNIDADES</t>
  </si>
  <si>
    <t>APÓSITO 3M TRANSPARENTE NO ADHERENTE TEGADERM CONTACT 5642 7,5 X 10 CM 10 UNIDADES</t>
  </si>
  <si>
    <t>APÓSITO 3M HIDROCOLOIDE THIN CUADRADO TEGADERM 90022 10 X 10 CM 5 UNIDADES</t>
  </si>
  <si>
    <t>APÓSITO 3M TRANSPARENTE ADHESIVO TEGADERM 1629 20 X 30 CM 10 UNIDADES</t>
  </si>
  <si>
    <t>APÓSITO 3M TELA SUAVE CON GASA NO ADHERENTE MEDIPORE + PAD 3566 9 X 10 CM 25 UNIDADES</t>
  </si>
  <si>
    <t>APÓSITO 3M TRANSPARENTE ADHESIVO TEGADERM 9536HP 10 X 12 CM 50 UNIDADES</t>
  </si>
  <si>
    <t>APÓSITO 3M TRANSPARENTE ADHESIVO TEGADERM 1628 15 X 20 CM 10 UNIDADES</t>
  </si>
  <si>
    <t>APÓSITO 3M TRANSPARENTE CON GASA NO ADHERENTE TEGADERM + PAD 3584 6 X 10 CM 50 UNIDADES</t>
  </si>
  <si>
    <t>APÓSITO 3M CAVILON PELICULA PROTECTORA SIN ARDOR SACHET 1 ML 25 UNIDADES</t>
  </si>
  <si>
    <t>APÓSITO 3M TEGADERM I.V. ADVANCED 1685 8,5 X 11 CM 50 UNIDADES</t>
  </si>
  <si>
    <t xml:space="preserve">BANDEJA DE CURACIÓN </t>
  </si>
  <si>
    <t>BANDEJA DE CURACIÓN  3M KIT INTERMEDIO II ESTÉRIL DESECHABLE 3505 60 UNIDADES</t>
  </si>
  <si>
    <t>BANDEJA DE CURACIÓN  3M KIT ESTÉRIL DESECHABLE 3538 30 UNIDADES</t>
  </si>
  <si>
    <t>BANDEJA DE CURACIÓN  3M KIT INTERMEDIO II ESTÉRIL DESECHABLE 3509 40 UNIDADES</t>
  </si>
  <si>
    <t>BOBINA DE ESTERILIZACIÓN</t>
  </si>
  <si>
    <t>ENVOLTURA  3M MIXTO CON FUELLE 30 CM X 100 M ROLLO</t>
  </si>
  <si>
    <t>ENVOLTURA  3M MIXTO SIN FUELLE 20 CM X 200 M 2 ROLLOS</t>
  </si>
  <si>
    <t>ENVOLTURA  3M MIXTO CON FUELLE 40 CM X 100 M ROLLO</t>
  </si>
  <si>
    <t>ENVOLTURA  3M MIXTO CON FUELLE 20 CM X 100 M 2 ROLLOS</t>
  </si>
  <si>
    <t>BOBINA DE ESTERILIZACIÓN 3M MIXTO CON FUELLE 10 CM X 100 M 3 ROLLOS</t>
  </si>
  <si>
    <t>ENVOLTURA  3M MIXTO SIN FUELLE 10 CM X 200 M 3 ROLLOS</t>
  </si>
  <si>
    <t>ENVOLTURA  3M MIXTO SIN FUELLE 25 CM X 200 M 2 ROLLOS</t>
  </si>
  <si>
    <t>ENVOLTURA  3M MIXTO SIN FUELLE 40 CM X 200 M ROLLO</t>
  </si>
  <si>
    <t>ENVOLTURA  3M MIXTO CON FUELLE 25 CM X 100 M 2 ROLLOS</t>
  </si>
  <si>
    <t>ENVOLTURA  3M MIXTO SIN FUELLE 30 CM X 200 M ROLLO</t>
  </si>
  <si>
    <t>ENVOLTURA  3M MIXTO CON FUELLE 15 CM X 100 M 2 ROLLOS</t>
  </si>
  <si>
    <t>ENVOLTURA  3M MIXTO SIN FUELLE 15 CM X 200 M 2 ROLLOS</t>
  </si>
  <si>
    <t>ENVOLTURA  3M MIXTO CON FUELLE 7,5 CM X 100 M 4 ROLLOS</t>
  </si>
  <si>
    <t>BOLSA PARA SANGRE</t>
  </si>
  <si>
    <t>BOLSA PARA SANGRE BAIR HUGGER RANGER FLUJO STANDAR 242 10 UNIDADES</t>
  </si>
  <si>
    <t>CINTA ADHESIVA MEDICA</t>
  </si>
  <si>
    <t>CINTA ADHESIVA MEDICA 3M MICROFOAM 1528-3 7,5 CM X 5 M 4 ROLLOS</t>
  </si>
  <si>
    <t>CINTA ADHESIVA MEDICA 3M TRANSPORE 1527-2 5 CM X 9,1 M 6 UNIDADES</t>
  </si>
  <si>
    <t>CINTA ADHESIVA MEDICA 3M ROLLO 2865L MEDIPORE H + LINER 15 CM X 10 M UNIDAD</t>
  </si>
  <si>
    <t>CINTA ADHESIVA MEDICA 3M TRANSPORE 1527-1 2,5 CM X 9,1 M 12 UNIDADES</t>
  </si>
  <si>
    <t>CINTA ADHESIVA MEDICA 3M MICROPORE 1535-2 5 CM X 9,1 M 6 UNIDADES</t>
  </si>
  <si>
    <t>CINTA ADHESIVA MEDICA 3M TRANSPORE 1527-0 1,3 CM X 9,1 M 24 UNIDADES</t>
  </si>
  <si>
    <t>CINTA ADHESIVA MEDICA 3M MICROPORE 1535-1 2,5 CM X 9,1 M 12 UNIDADES</t>
  </si>
  <si>
    <t>CINTA ADHESIVA MEDICA 3M ROLLO 2862L MEDIPORE H + LINER 5 CM X 10 M UNIDAD</t>
  </si>
  <si>
    <t>CINTA ADHESIVA MEDICA 3M 1533-2 MICROPORE COLOR PIEL S/DISPENSADOR 5 CM X 9,1 M, 6 ROLLOS/ CAJA</t>
  </si>
  <si>
    <t>CINTA ADHESIVA MEDICA 3M MICROFOAM 1528-2 5 CM X 5 M 4 ROLLOS</t>
  </si>
  <si>
    <t>CINTA ADHESIVA MEDICA 3M TELA SUAVE MEDIPORE H 2862 5 CM X 9,1 M 12 ROLLOS</t>
  </si>
  <si>
    <t>CINTA ADHESIVA MEDICA 3M MICROFOAM 1528-4 10 CM X 5 M 3 ROLLOS</t>
  </si>
  <si>
    <t>CINTA ADHESIVA MEDICA 3M TELA SUAVE MEDIPORE H 2864 10 CM X 9,1 M 12 ROLLOS</t>
  </si>
  <si>
    <t>CINTA ADHESIVA MEDICA 3M ROLLO 2864L MEDIPORE H + LINER 10 CM X 10 M UNIDAD</t>
  </si>
  <si>
    <t>CINTA ADHESIVA MEDICA 3M MICROPORE 1530-1  12 ROLLOS</t>
  </si>
  <si>
    <t>CINTA ADHESIVA MEDICA 3M MICROFOAM 1528-2 5 CM X 5 M 6 ROLLOS</t>
  </si>
  <si>
    <t>CINTA ADHESIVA MEDICA 3M MICROPOROSA 1533-1 2,5 CM X 9,1 M 12 ROLLOS</t>
  </si>
  <si>
    <t>CINTA ADHESIVA MEDICA 3M QUIRÚRGICA DE SILICONA 2,5 CM X 5 M 12 ROLLOS</t>
  </si>
  <si>
    <t>CINTA ADHESIVA MEDICA 3M TELA SUAVE MEDIPORE H 2863 7,5 CM X 9,1 M 12 ROLLOS</t>
  </si>
  <si>
    <t>CINTA ADHESIVA MEDICA 3M DURAPORE 1538-1 2,5 CM X 9,1 M 12 ROLLOS</t>
  </si>
  <si>
    <t>CINTA ADHESIVA MEDICA 3M MICROPORE 1533-0 1,3 CM X 9,1 M 24 ROLLOS</t>
  </si>
  <si>
    <t>CINTA ADHESIVA MEDICA 3M MICROPORE 1535-0 1,3 CM X 9,1 M 24 ROLLOS</t>
  </si>
  <si>
    <t>CINTA ADHESIVA MEDICA 3M TRANSPORE 1527-3 7,5 CM X 9,1 M 4 ROLLOS</t>
  </si>
  <si>
    <t>CINTA ADHESIVA MEDICA 3M DURAPORE 1538-2 5 CM X 9,1 M 6 ROLLOS</t>
  </si>
  <si>
    <t>CINTA ESTERILIZACIÓN</t>
  </si>
  <si>
    <t>CINTA ESTERILIZACIÓN COMPLY 3M ROLLO 55 X 19 CM 1228 PARA VH2O2 PERÓXIDO CAJA DE 24 UNIDADES</t>
  </si>
  <si>
    <t>CINTA  ESTERILIZACIÓN 3M ETIQUETA INCHEQUE ROJO 12 ROLLOS</t>
  </si>
  <si>
    <t>CINTA  ESTERILIZACIÓN 3M COMPLY TIRAS INDICADORAS OXIDO DE ETILENO MULTIPARÁMETRO 240 TIRAS</t>
  </si>
  <si>
    <t>CINTA  ESTERILIZACIÓN 3M BOWIE-DICK TEST PACK PLUS 30 UNIDADES</t>
  </si>
  <si>
    <t>CINTA  ESTERILIZACIÓN 3M AUTOCLAVE 12 MM X 55 M ROLLO</t>
  </si>
  <si>
    <t>CINTA  ESTERILIZACIÓN 3M COMPLY AUTOCLAVE 12 MM X 55 M 42 ROLLOS</t>
  </si>
  <si>
    <t>CINTA  ESTERILIZACIÓN 3M COMPLY OXIDO DE ETILENO 19 MM X 54,6 M 1224-6  ROLLO</t>
  </si>
  <si>
    <t>CINTA  ESTERILIZACIÓN 3M COMPLY EMULADOR VAPOR CLASE 6 CICLO DE PRIONES 250 UNIDADES</t>
  </si>
  <si>
    <t>CINTA  ESTERILIZACIÓN 3M ETIQUETA INCHEQUE ROJO 12 UNIDADES</t>
  </si>
  <si>
    <t>CINTA ESTERILIZACIÓN 3M COMPLY INTEGRADOR VAPOR 100 UNIDADES</t>
  </si>
  <si>
    <t>CINTA  ESTERILIZACIÓN 3M ETIQUETA INCHEQUE AZUL 12 ROLLOS</t>
  </si>
  <si>
    <t>CINTA  ESTERILIZACIÓN 3M BOWIE-DICK TEST 00130LF 50 UNIDADES</t>
  </si>
  <si>
    <t>CINTA  ESTERILIZACIÓN 3M COMPLY OXIDO DE ETILENO 19 MM X 54,6 M 1224-6  24 ROLLOS</t>
  </si>
  <si>
    <t>CINTA  ESTERILIZACIÓN 3M AUTOCLAVE 12 MM X 50 M 42 ROLLOS</t>
  </si>
  <si>
    <t>CINTA  ESTERILIZACIÓN 3M APLICADOR DE ETIQUETAS INCHEQUE UNIDAD</t>
  </si>
  <si>
    <t>CINTA  ESTERILIZACIÓN 3M AUTOCLAVE 18 MM X 55 M 28 ROLLOS</t>
  </si>
  <si>
    <t>CINTA  ESTERILIZACIÓN 3M COMPLY AUTOCLAVE 18 MM X 55 M ROLLO</t>
  </si>
  <si>
    <t>CINTA  ESTERILIZACIÓN 3M BOWIE-DICK TEST PACK 1233LF 30 UNIDADES</t>
  </si>
  <si>
    <t>CINTA  ESTERILIZACIÓN 3M COMPLY OXIDO DE ETILENO 12 MM X 54,6 M 1224-0  36 ROLLOS</t>
  </si>
  <si>
    <t>CINTA  ESTERILIZACIÓN 3M COMPLY AUTOCLAVE 18 MM X 55 M 28 ROLLOS</t>
  </si>
  <si>
    <t>CINTA  ESTERILIZACIÓN 3M COMPLY OXIDO DE ETILENO 12 MM X 54,6 M 1224-0  ROLLO</t>
  </si>
  <si>
    <t>CINTA  ESTERILIZACIÓN 3M AUTOCLAVE 12 MM X 50 M 72 ROLLOS</t>
  </si>
  <si>
    <t>CINTA  ESTERILIZACIÓN 3M COMPLY TIRAS INDICADORAS PARA VAPOR AUTOCLAVE MULTIPARAMETRO 240 TIRAS</t>
  </si>
  <si>
    <t>CINTA  ESTERILIZACIÓN 3M ETIQUETA INCHEQUE VERDE 12 ROLLOS</t>
  </si>
  <si>
    <t>ELECTRODO</t>
  </si>
  <si>
    <t>ELECTRODO 3M MONITORIZACIÓN RED DOT CON BROCHE DE CARBONO 5 UNIDADES</t>
  </si>
  <si>
    <t>ELECTRODO 3M RED DOT MONOTORIZACIÓN BROCHE DE CARBONO 5 UNIDADES</t>
  </si>
  <si>
    <t>ELECTRODO 3M NEONATAL CON CABLE 3 UNIDADES</t>
  </si>
  <si>
    <t>ELECTRODO 3M RED DOT USO GENERAL 2230 50 UNIDADES</t>
  </si>
  <si>
    <t>ELECTRODO 3M MULTIUSO 50 UNIDADES</t>
  </si>
  <si>
    <t>ELECTRODO 3M RED DOT USO PEDIÁTRICO DE CINTA MICROPORE 2248 50 UNIDADES</t>
  </si>
  <si>
    <t>ELECTRODO 3M RED DOT CON SOPORTE DE CINTA MICROPORE 2249 50 UNIDADES</t>
  </si>
  <si>
    <t>ELECTRODO 3M USO GENERAL 50 UNIDADES</t>
  </si>
  <si>
    <t>ELECTRODO 3M TEST DE ESFUERZO ADULTO 5,1 CM DE DIAMETRO 2259 50 UNIDADES</t>
  </si>
  <si>
    <t>ELECTRODO 3M RED DOT PARA ECG 2330 40 UNIDADES</t>
  </si>
  <si>
    <t>ELECTRODO 3M MONITOREO PEDIATRICO 4.4 CM DE DIAMETRO 2248 50 UNIDADES</t>
  </si>
  <si>
    <t>ELECTRODO 3M RED DOT MULTIUSO 2228 50 UNIDADES</t>
  </si>
  <si>
    <t>ENGRAPADORA</t>
  </si>
  <si>
    <t>ENGRAPADORA 3M PIEL PRECISE 35W 6 UNIDADES</t>
  </si>
  <si>
    <t xml:space="preserve">ENVOLTURA </t>
  </si>
  <si>
    <t>ENVOLTURA  3M CAMPO QUIRURGICO DE INCISIÓN YODADO IOBAN 6650EZ, 60 X 45 CM 10 UNIDADES</t>
  </si>
  <si>
    <t>ENVOLTURA  3M CAMPO QUIRURGICO STERI-DRAPE 2037, 35 X 28 CM 10 UNIDADES</t>
  </si>
  <si>
    <t>ENVOLTURA  3M PLACA UNIVERSAL DIVIDIDA 9160 100 UNIDADES</t>
  </si>
  <si>
    <t>ENVOLTURA  3M CAMPO QUIRURGICO DE INCISION 90 X 60 CM SERIE 2000 10 UNIDADES</t>
  </si>
  <si>
    <t>ENVOLTURA  3M CAMPO QUIRURGICO DE INCISIÓN YODADO IOBAN 6648EZ, 60 X 60 CM 10 UNIDADES</t>
  </si>
  <si>
    <t>ENVOLTURA  3M CAMPO QUIRURGICO DE INCISIÓN YODADO IOBAN 6640EZ, 35 X 35 CM 10 UNIDADES</t>
  </si>
  <si>
    <t>ENVOLTURA  3M MIXTO SIN FUELLE 7,5 CM X 200 M 4 ROLLOS</t>
  </si>
  <si>
    <t>ENVOLTURA  3M MIXTO SIN FUELLE 5 CM X 200 M 6 ROLLOS</t>
  </si>
  <si>
    <t>ENVOLTURA  3M CAMPO QUIRURGICO STERI-DRAPE 1050, 60 X 45 CM 10 UNIDADES</t>
  </si>
  <si>
    <t>ENVOLTURA  3M CAMPO QUIRURGICO STERI-DRAPE 1016, 50 X 60 CM 10 UNIDADES</t>
  </si>
  <si>
    <t>ENVOLTURA  3M PLACA UNIVERSAL ELECTROCIRUGIA STANDARD 100 UNIDADES</t>
  </si>
  <si>
    <t>ENVOLTURA  3M CAMPO QUIRURGICO DE INCISIÓN YODADO IOBAN 6619, 328 X 254 CM 5 UNIDADES</t>
  </si>
  <si>
    <t>ENVOLTURA  3M CAMPO QUIRURGICO STERI-DRAPE 2050, 60 X 60 CM 10 UNIDADES</t>
  </si>
  <si>
    <t>ENVOLTURA  3M CAMPO QUIRURGICO DE INCISION 90X45 CM IOBAN II 10 UNIDADES</t>
  </si>
  <si>
    <t>ENVOLTURA  3M CAMPO QUIRURGICO STERI-DRAPE 1040, 35 X 35 CM 10 UNIDADES</t>
  </si>
  <si>
    <t>ENVOLTURA  3M PLACA UNIVERSAL DIVIDIDA CON CABLE 40 UNIDADES</t>
  </si>
  <si>
    <t>ENVOLTURA  3M CAMPO QUIRURGICO STERI-DRAPE 2040, 45 X 28 CM 10 UNIDADES</t>
  </si>
  <si>
    <t>ENVOLTURA  3M CAMPO QUIRURGICO STERI-DRAPE 2045, 50 X 45 CM 10 UNIDADES</t>
  </si>
  <si>
    <t>ENVOLTURA  3M CAMPO QUIRURGICO STERI-DRAPE 1015, 130 X 120 CM 10 UNIDADES</t>
  </si>
  <si>
    <t>ENVOLTURA  3M PLACA UNIVERSAL ELECTROCIRUGIA DIVIDIDA 200 UNIDADES</t>
  </si>
  <si>
    <t xml:space="preserve">EQUIPO AUTOCLAVE </t>
  </si>
  <si>
    <t>EQUIPO AUTOCLAVE  3M ATTEST INCUBADORA 290 DE LECTURA RAPIDA UNIDAD</t>
  </si>
  <si>
    <t>ESTETOSCOPIO</t>
  </si>
  <si>
    <t>ESTETOSCOPIO LITTMANN MASTER CLASICO II (PAR OLIVAS) 2634 3 UNIDADES</t>
  </si>
  <si>
    <t>ESTETOSCOPIO LITTMANN MASTER CLASICO II (PAR OLIVAS) 2146 3 UNIDADES</t>
  </si>
  <si>
    <t>ESTETOSCOPIO LITTMANN CLASICO II S.E. (PAR OLIVAS) 2210 3 UNIDADES</t>
  </si>
  <si>
    <t>ESTETOSCOPIO LITTMANN FONENDOSCOPIO CLASICO II NEGRO 2201 3 UNIDADES</t>
  </si>
  <si>
    <t>ESTETOSCOPIO LITTMANN FONENDOSCOPIO CLASICO III COLOR LAVANDA UNIDAD</t>
  </si>
  <si>
    <t>ESTETOSCOPIO LITTMANN FONENDOSCOPIO CLASICO III COLOR FRAMBUESA UNIDAD</t>
  </si>
  <si>
    <t>ESTETOSCOPIO LITTMANN CLASICO III FRAMBUESA ARCO IRIS 5806 UNIDAD</t>
  </si>
  <si>
    <t>ESTETOSCOPIO LITTMANN PEDIATRICO (PAR OLIVAS) 2153 3 UNIDADES</t>
  </si>
  <si>
    <t>ESTETOSCOPIO LITTMANN PEDIATRICO (PAR OLIVAS) 2113R 3 UNIDADES</t>
  </si>
  <si>
    <t>ESTETOSCOPIO LITTMANN CARDIOLOGICO III (PAR OLIVAS) 3130 3 UNIDADES</t>
  </si>
  <si>
    <t>ESTETOSCOPIO LITTMANN MASTER CLASSIC II (PAR OLIVAS) 2143 3 UNIDADES</t>
  </si>
  <si>
    <t>ESTETOSCOPIO LITTMANN MASTER CLASICO II (PAR OLIVAS) 2144L 3 UNIDADES</t>
  </si>
  <si>
    <t>ESTETOSCOPIO LITTMANN PEDIATRICO (PAR OLIVAS) 2123 3 UNIDADES</t>
  </si>
  <si>
    <t>ESTETOSCOPIO LITTMANN CLASICO II (PAR OLIVAS) 2209 3 UNIDADES</t>
  </si>
  <si>
    <t>ESTETOSCOPIO LITTMANN FONENDOSCOPIO CLASICO III COLOR SMOKE FINISH UNIDAD</t>
  </si>
  <si>
    <t>ESTETOSCOPIO LITTMANN FONENDOSCOPIO CLASICO III COLOR TURQUESA UNIDAD</t>
  </si>
  <si>
    <t>ESTETOSCOPIO LITTMANN FONENEDOSCOPIO CLASICO III COLOR CHOCOLATE Y CAMPANA COLOR COBRE UNIDAD</t>
  </si>
  <si>
    <t>ESTETOSCOPIO LITTMANN FONENDOSCOPIO CLASICO III COLOR CIRUELA UNIDAD</t>
  </si>
  <si>
    <t>ESTETOSCOPIO LITTMANN MASTER CLASICO II (PAR OLIVAS) 2141 3 UNIDADES</t>
  </si>
  <si>
    <t>ESTETOSCOPIO LITTMANN FONENDOSCOPIO CLASICO III COLOR LIMA LIMON UNIDAD</t>
  </si>
  <si>
    <t>ESTETOSCOPIO LITTMANN FONENDOSCOPIO CLASICO III COLOR NEGRO UNIDAD</t>
  </si>
  <si>
    <t>ESTETOSCOPIO LITTMANN FONENDOSCOPIO CLASICO III  AZUL CARIBE 3 UNIDADES</t>
  </si>
  <si>
    <t>ESTETOSCOPIO LITTMANN ELECTRONICO BLUETOOTH 3200N UNIDAD</t>
  </si>
  <si>
    <t>ESTETOSCOPIO LITTMANN FONENDOSCOPIO CLASICO III COLOR AZUL MARINO UNIDAD</t>
  </si>
  <si>
    <t>ESTETOSCOPIO LITTMANN PEDIATRICO (PAR OLIVAS) 2113B UNIDAD</t>
  </si>
  <si>
    <t>ESTETOSCOPIO 3M LITTMANN MASTER CARDIOLOGICO (PAR OLIVAS) 2161 3 UNIDADES</t>
  </si>
  <si>
    <t>ESTETOSCOPIO 3M LITTMANN MASTER CARDIOLOGICO (PAR O LIVAS) 2160 3 UNIDADES</t>
  </si>
  <si>
    <t>ESTETOSCOPIO 3M LITTMANN NEONATOLOGICO (PAR OLIVAS) 2114B 3 UNIDADES</t>
  </si>
  <si>
    <t>ESTETOSCOPIO 3M LITTMANN NEONATOLOGICO (PAR OLIVAS) 2157 3 UNIDADES</t>
  </si>
  <si>
    <t>ESTETOSCOPIO 3M LITTMANN MASTER CLASICO II (PAR OLIVAS) 2632 3 UNIDADES</t>
  </si>
  <si>
    <t>ESTETOSCOPIO 3M LITTMANN PEDIATRICO (PAR OLIVAS) 2122 3 UNIDADES</t>
  </si>
  <si>
    <t>ESTETOSCOPIO 3M LITTMANN CLASICO II S.E.(PAR OLIVAS) 2822 3 UNIDADES</t>
  </si>
  <si>
    <t>ESTETOSCOPIO 3M LITTMANN MASTER CLASICO II (PAR OLIVAS) 2633 3 UNIDADES</t>
  </si>
  <si>
    <t>ESTETOSCOPIO 3M LITTMANN PEDIATRICO (PAR OLIVAS) 2113B 3 UNIDADES</t>
  </si>
  <si>
    <t>GASA</t>
  </si>
  <si>
    <t>GASA NEXCARE 15 X15 CM ESTERIL, NO ADHERENTE 6 UNIDADES</t>
  </si>
  <si>
    <t>HIDROGEL</t>
  </si>
  <si>
    <t>HIDROGEL 3M 91110 TEGADERM 15 GR UNIDAD</t>
  </si>
  <si>
    <t>HIDROGEL 3M 91110 TEGADERM 15 GR 10 UNIDADES</t>
  </si>
  <si>
    <t>KIT DE ESTERILIZACIÓN</t>
  </si>
  <si>
    <t>KIT DE ESTERILIZACIÓN 3M CLEAN-TRACE LUMINOMETRO NGI HOSPITAL UNIDAD</t>
  </si>
  <si>
    <t>KIT DE ESTERILIZACIÓN 3M ATTEST CONTROL BIOLÓGICO LECTURA RÁPIDA 1298F 25 UNIDADES</t>
  </si>
  <si>
    <t>KIT DE ESTERILIZACIÓN 3M ATTEST CONTROL BIOLÓGICO LECTURA RÁPIDA VAPOR 1292 50 UNIDADES</t>
  </si>
  <si>
    <t>KIT DE ESTERILIZACIÓN 3M CONTROL BIOLOGICO DE PAQUETE LECTURA RÁPIDA ATTEST 1296F 25 UNIDADES</t>
  </si>
  <si>
    <t>KIT DE ESTERILIZACIÓN 3M ATTEST CONTROL BIOLÓGICO LECTURA EXTRA RÁPIDA 1492V  50 UNIDADES</t>
  </si>
  <si>
    <t>KIT DE ESTERILIZACIÓN 3M ATTEST CONTROL BIOLOGICO EXTRA RAPIDO 1496VF 24 UNIDADES</t>
  </si>
  <si>
    <t>KIT DE ESTERILIZACIÓN 3M ATTEST CONTROL BIOLOGICO LECTURA RAPIDA PAQ. OXIDO DE ETILENO 25 UNIDADES</t>
  </si>
  <si>
    <t>KIT DE ESTERILIZACIÓN 3M ATTEST CONTROL BIOLOGICO LECTURA RAPIDA PAQ. AUTOCLAVE 25 UNIDADES</t>
  </si>
  <si>
    <t>LIMPIADOR DE HERIDAS</t>
  </si>
  <si>
    <t>LIMPIADOR DE HERIDAS SOLUPREP 3M 10025 4 ESPONJAS SOLUCIÓN ANTISÉPTICA COLOREADA CAJA 30 U</t>
  </si>
  <si>
    <t>LIMPIADOR DE HERIDAS SOLUPREP 3M 10203 TÓRULA IMPREGNADA C/SOLUCIÓN ANTISÉPTICA TRANSP CAJA 50 U</t>
  </si>
  <si>
    <t>LIMPIADOR DE HERIDAS SOLUPREP 3M 10027 2 ESPONJAS SOLUCIÓN ANTISÉPTICA COLOREADA CAJA 30 U</t>
  </si>
  <si>
    <t>MANTA TÉRMINA CLÍNICA</t>
  </si>
  <si>
    <t>MANTA TÉRMINA CLÍNICA BAIR HUGGER 3M 550 BAJO PACIENTE PEDIÁTRICA GRANDE CAJA DE 10 UNIDADES</t>
  </si>
  <si>
    <t>MANTA TÉRMINA CLÍNICA BAIR HUGGER 3M 525 PARTE INFERIOR DEL CUERPO CAJA DE 10 UNIDADES</t>
  </si>
  <si>
    <t>MANTA TÉRMINA CLÍNICA BAIR HUGGER 3M 555 BAJO PACIENTE USO NEONATO CAJA DE 10 UNIDADES</t>
  </si>
  <si>
    <t>MANTA TÉRMINA CLÍNICA BAIR HUGGER 3M 300 CUERPO COMPLETO CAJA DE 10 UNIDADES</t>
  </si>
  <si>
    <t>MANTA TÉRMINA CLÍNICA BAIR HUGGER 3M 635 BAJO PACIENTE CUERPO COMPLETO CAJA DE 5 UNIDADES</t>
  </si>
  <si>
    <t>MANTA TÉRMINA CLÍNICA BAIR HUGGER 3M 622 MULTI-POSICIONAMIENTO CAJA DE 10 UNIDADES</t>
  </si>
  <si>
    <t>MANTA TÉRMINA CLÍNICA BAIR HUGGER BAIR HUGGER 585 BAJO PACIENTE LITOTOMÍA CAJA DE 10 UNIDADES</t>
  </si>
  <si>
    <t>MASCARILLA</t>
  </si>
  <si>
    <t>MASCARILLA 3M RESPIRADOR VFLEX 1805 TIPO N95 50 UNIDADES</t>
  </si>
  <si>
    <t>MASCARILLA DESECHABLE</t>
  </si>
  <si>
    <t>MASCARILLA DESECHABLE 3M RESPIRADOR DESECHABLE 1870 20 UNIDADES</t>
  </si>
  <si>
    <t>MASCARILLA DESECHABLE 3M RESPIRADOR DESECHABLE 8210 20 UNIDADES</t>
  </si>
  <si>
    <t>MASCARILLA DESECHABLE 3M RESPIRADOR DESECHABLE 1860 20 UNIDADES</t>
  </si>
  <si>
    <t>PARCHE MÉDICO</t>
  </si>
  <si>
    <t>PARCHE MÉDICO NEXCARE ADHESIVO RECTANGULAR 10 UNIDADES</t>
  </si>
  <si>
    <t>PARCHE MÉDICO 3M OCULAR OPTICLUDE ADULTO 4004 200 UNIDADES</t>
  </si>
  <si>
    <t>PARCHE MÉDICO 3M OCULAR OPTICLUDE ADULTO 200 UNIDADES</t>
  </si>
  <si>
    <t>PARCHE MÉDICO 3M OCULAR OPTICLUDE PEQUEÑO 4005 200 UNIDADES</t>
  </si>
  <si>
    <t>PARCHE MÉDICO 3M PARCHE ADHESIVO CIRCULAR 1000 UNIDADES</t>
  </si>
  <si>
    <t>PARCHE MÉDICO 3M ADHESIVO CIRCULAR 1000 UNIDADES</t>
  </si>
  <si>
    <t>PARCHE MÉDICO 3M PARCHE ADHESIVO RECTANGULAR 1000 UNIDADES</t>
  </si>
  <si>
    <t>PARCHE MÉDICO 3M ADHESIVO RECTANGULAR 1000 UNIDADES</t>
  </si>
  <si>
    <t>PARCHE MÉDICO 3M OCULAR OPTICLUDE PEDIÁTRICO 200 UNIDADES</t>
  </si>
  <si>
    <t>PLANA QUIRÚRGICA</t>
  </si>
  <si>
    <t>PLANA QUIRÚRGICA BAIR HUGGER MANTA CUERPO COMPLETO 10 UNIDADES</t>
  </si>
  <si>
    <t>PLANA QUIRÚRGICA BAIR HUGGER MANTA BAJO PACIENTE ACCESO COMPLETO 5 UNIDADES</t>
  </si>
  <si>
    <t>PLANA QUIRÚRGICA 3M PAQUETE LASIK CON 2 BATAS, CAJA DE 6 UNIDADES</t>
  </si>
  <si>
    <t>PLANA QUIRÚRGICA 3M 1020 STERI-DRAPE OFTÁLMICO PERFORADO DE 6,3 CM, CAJA DE 10 UNIDADES</t>
  </si>
  <si>
    <t>PLANA QUIRÚRGICA 3M PAQUETE 3 BATAS UNIVERSAL 4 UNIDADES</t>
  </si>
  <si>
    <t>PLANA QUIRÚRGICA 3M 1040 STERI-DRAPE DE 60 X 35 CM, CAJA 10 UNIDADES</t>
  </si>
  <si>
    <t>PLANA QUIRÚRGICA 3M PAQUETE UNIVERSAL, CAJA DE 5 UNIDADES</t>
  </si>
  <si>
    <t>PLANA QUIRÚRGICA 3M PAQUETE 3 BATAS ARTROSCOPIA DE HOMBRO 3 UNIDADES</t>
  </si>
  <si>
    <t>QUITA SUTURA</t>
  </si>
  <si>
    <t>QUITA SUTURA 3M REMOVEDOR DE CORCHETE METÁLICO PRECISE SR-1 10 UNIDADES</t>
  </si>
  <si>
    <t>QUITA SUTURA 3M SACACORCHETES PRECISE 10 UNIDADES</t>
  </si>
  <si>
    <t>SELLADOR DE ESTERILIZACIÓN</t>
  </si>
  <si>
    <t>SELLADOR DE ESTERILIZACIÓN BAIR HUGGER UNIDAD DE CALENTAMIENTO C/ CARRO 77514 UNIDAD</t>
  </si>
  <si>
    <t>SELLADOR DE ESTERILIZACIÓN 3M COMPLY CINTA EXPOSICION AUTOCLAVE 1322-18MM X 55 M 28 ROLLOS</t>
  </si>
  <si>
    <t>SELLADOR DE ESTERILIZACIÓN 3M ATTEST INCUBADORA PARA AUTOCLAVE 118 UNIDAD</t>
  </si>
  <si>
    <t>SELLADOR DE ESTERILIZACIÓN 3M ATTEST INCUBADORA LECTURA EXTRA RAPIDA. AUTOCLAVE 490 UNIDAD</t>
  </si>
  <si>
    <t>SELLADOR DE ESTERILIZACIÓN 3M APLICADOR DE ETIQUETAS INCHEQUE 1256B UNIDAD</t>
  </si>
  <si>
    <t>SELLADOR DE ESTERILIZACIÓN 3M SELLADORA 3000SK UNIDAD</t>
  </si>
  <si>
    <t>SELLADOR DE ESTERILIZACIÓN 3M CLIPPER CUCHILLO CORTADOR DE VELLO 9681 UNIDAD</t>
  </si>
  <si>
    <t>SELLADOR DE ESTERILIZACIÓN 3M CLEAN-TRACE LUMINÓMETRO NGI HOSPITAL NGI UNIDAD</t>
  </si>
  <si>
    <t>SELLADOR DE ESTERILIZACIÓN 3M ATTEST INCUBADORA LECTURA RAPIDA. AUTOCLAVE 390 UNIDAD</t>
  </si>
  <si>
    <t>SELLADOR DE ESTERILIZACIÓN 3M ATTEST INCUBADORA LECTURA RAPIDA. ÓXIDO DE ETILENO 390G UNIDAD</t>
  </si>
  <si>
    <t>SELLADOR DE ESTERILIZACIÓN 3M CLIPPER CUCHILLO CORTADOR 9683 CARGADOR UNIDAD</t>
  </si>
  <si>
    <t>SUTURA</t>
  </si>
  <si>
    <t>SUTURA 3M CUTANEA ADHESIVA 6 MM X 7,5 CM STERI STRIP E4541 50 UNIDADES</t>
  </si>
  <si>
    <t>SUTURA 3M CUTANEA ADHESIVA 25 MM X 12,5 CM STERI STRIP R1548 25 UNIDADES</t>
  </si>
  <si>
    <t>SUTURA 3M CUTANEA ADHESIVA 6 MM X 3,8 CM STERI STRIP R1542 50 UNIDADES</t>
  </si>
  <si>
    <t>SUTURA 3M CUTANEA ADHESIVA 6 MM X 3,8 CM STERI STRIP E4542 50 UNIDADES</t>
  </si>
  <si>
    <t>SUTURA 3M CUTANEA ADHESIVA 12 MM X 10 CM STERI STRIP R1547 50 UNIDADES</t>
  </si>
  <si>
    <t>SUTURA 3M CUTANEA ADHESIVA 12 MM X 4,7 CM STERI STRIP W8516 25 UNIDADES</t>
  </si>
  <si>
    <t>SUTURA 3M CUTANEA ADHESIVA 6 MM X 10 CM STERI STRIP R1546 50 UNIDADES</t>
  </si>
  <si>
    <t>SUTURA 3M CUTANEA ADHESIVA 6 MM X 7,5 CM STERI STRIP R1541 50 UNIDADES</t>
  </si>
  <si>
    <t>TIJERA QUIRÚRGICA</t>
  </si>
  <si>
    <t>TIJERA QUIRÚRGICA 3M CUCHILLO CORTADOR DE VELLO CLIPPER 9680 50 UNIDADES</t>
  </si>
  <si>
    <t>TUBO PARA ESTERILIZACIÓN</t>
  </si>
  <si>
    <t>TUBO PARA ESTERILIZACIÓN ATTEST 3M 1295 CONTROL BIOLÓGICO PARA VH2O2 PERÓXIDO SOBRE 30 UN UNIDAD</t>
  </si>
  <si>
    <t>TUBO PARA ESTERILIZACIÓN 3M CARTUCHO DE OXIDO DE ETILENO DESECHABLE STERI-GAS 8-170 12 UNIDADES</t>
  </si>
  <si>
    <t>TUBO PARA ESTERILIZACIÓN 3M CARTUCHO DE GAS DE OXIDO DE ETILENO STERI-GAS 4-100 12 UNIDADES</t>
  </si>
  <si>
    <t>VENDA</t>
  </si>
  <si>
    <t>VENDA NEXCARE COMPRESA FRIO CALOR 10 UNIDADES</t>
  </si>
  <si>
    <t>VENDA 3M MULTICAPA COBAN2 1 SISTEMA DE VENDAJE UNIDAD</t>
  </si>
  <si>
    <t>VENDA 3M COBAN 1583, 7,5 CM X 4,6 M 24 ROLLOS</t>
  </si>
  <si>
    <t>VENDA 3M 2094 SISTEMA COMPRESIVO COBAN 2 LAYER, CAJA DE 8 UNIDADES</t>
  </si>
  <si>
    <t>VENDA 3M COBAN 1584S, 10 CM X 4,6 M ESTÉRIL  18 ROLLOS</t>
  </si>
  <si>
    <t>VENDA 3M COBAN 1584, 10 CM X 4,6 M 18 ROLLOS</t>
  </si>
  <si>
    <t>VENDA 3M COBAN 2094 2 CAPAS UNIDAD</t>
  </si>
  <si>
    <t>VENDA 3M COBAN 1582, 5 CM X 4,6 M 36 ROLLOS</t>
  </si>
  <si>
    <t>LIMPIADOR DE HERIDAS SOLUPREP 3M 10209 TÓRULA IMPREGNADA C/SOLUCIÓN ANTISÉPTICA COLOREADA CAJA 30 U</t>
  </si>
  <si>
    <t>CONSUMO MATERIALES PRIMERA CIRUGIA</t>
  </si>
  <si>
    <t>CANTIDAD</t>
  </si>
  <si>
    <t>DETALLE</t>
  </si>
  <si>
    <t xml:space="preserve">VR UNITARIO </t>
  </si>
  <si>
    <t>VR TOTAL</t>
  </si>
  <si>
    <t>TOTAL CONSUMO MATERIALES</t>
  </si>
  <si>
    <t>VALOR MATERIALES PRIMERA CIRUGIA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</si>
</sst>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240A]\ * #,##0_-;\-[$$-240A]\ * #,##0_-;_-[$$-240A]\ * &quot;-&quot;_-;_-@_-"/>
  </numFmts>
  <fonts count="19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4"/>
      <color rgb="FF000000"/>
      <name val="Times New Roman"/>
      <family val="1"/>
    </font>
    <font>
      <b/>
      <sz val="8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Segoe UI Semibold"/>
      <family val="2"/>
    </font>
    <font>
      <sz val="16"/>
      <color rgb="FF000000"/>
      <name val="Segoe UI Semibold"/>
      <family val="2"/>
    </font>
    <font>
      <sz val="15"/>
      <color rgb="FF000000"/>
      <name val="Arial"/>
    </font>
    <font>
      <sz val="11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FF0000"/>
      <name val="3M Circular TT Bold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3" fontId="0" fillId="0" borderId="0" xfId="0" applyNumberForma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justify" vertical="center" wrapText="1"/>
    </xf>
    <xf numFmtId="9" fontId="0" fillId="0" borderId="0" xfId="0" applyNumberFormat="1"/>
    <xf numFmtId="0" fontId="1" fillId="0" borderId="0" xfId="1" applyAlignment="1"/>
    <xf numFmtId="0" fontId="1" fillId="0" borderId="0" xfId="1"/>
    <xf numFmtId="0" fontId="1" fillId="0" borderId="0" xfId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right" vertical="center" wrapText="1" readingOrder="1"/>
    </xf>
    <xf numFmtId="1" fontId="1" fillId="0" borderId="0" xfId="1" applyNumberFormat="1" applyAlignment="1">
      <alignment horizontal="center"/>
    </xf>
    <xf numFmtId="3" fontId="1" fillId="0" borderId="0" xfId="1" applyNumberFormat="1" applyAlignment="1">
      <alignment horizontal="center"/>
    </xf>
    <xf numFmtId="0" fontId="0" fillId="2" borderId="6" xfId="0" applyFill="1" applyBorder="1"/>
    <xf numFmtId="0" fontId="0" fillId="0" borderId="6" xfId="0" applyBorder="1"/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3" fontId="0" fillId="0" borderId="0" xfId="0" applyNumberFormat="1"/>
    <xf numFmtId="0" fontId="12" fillId="3" borderId="8" xfId="2" applyFont="1" applyFill="1" applyBorder="1" applyAlignment="1">
      <alignment vertical="center"/>
    </xf>
    <xf numFmtId="0" fontId="12" fillId="3" borderId="9" xfId="2" applyFont="1" applyFill="1" applyBorder="1" applyAlignment="1">
      <alignment vertical="center"/>
    </xf>
    <xf numFmtId="0" fontId="13" fillId="3" borderId="6" xfId="2" applyFont="1" applyFill="1" applyBorder="1" applyAlignment="1">
      <alignment horizontal="center" vertical="center" wrapText="1"/>
    </xf>
    <xf numFmtId="0" fontId="12" fillId="3" borderId="6" xfId="2" applyFont="1" applyFill="1" applyBorder="1" applyAlignment="1">
      <alignment vertical="center"/>
    </xf>
    <xf numFmtId="0" fontId="11" fillId="0" borderId="0" xfId="2"/>
    <xf numFmtId="0" fontId="11" fillId="0" borderId="6" xfId="2" applyBorder="1"/>
    <xf numFmtId="0" fontId="11" fillId="0" borderId="10" xfId="2" applyBorder="1"/>
    <xf numFmtId="0" fontId="15" fillId="4" borderId="6" xfId="3" applyFont="1" applyFill="1" applyBorder="1" applyAlignment="1">
      <alignment horizontal="center" vertical="center"/>
    </xf>
    <xf numFmtId="164" fontId="11" fillId="0" borderId="0" xfId="2" applyNumberFormat="1"/>
    <xf numFmtId="0" fontId="11" fillId="0" borderId="7" xfId="2" applyFill="1" applyBorder="1"/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" fillId="0" borderId="0" xfId="1" applyAlignment="1">
      <alignment horizontal="center"/>
    </xf>
    <xf numFmtId="0" fontId="1" fillId="0" borderId="5" xfId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1856</xdr:row>
      <xdr:rowOff>0</xdr:rowOff>
    </xdr:from>
    <xdr:to>
      <xdr:col>1</xdr:col>
      <xdr:colOff>9525</xdr:colOff>
      <xdr:row>1856</xdr:row>
      <xdr:rowOff>152400</xdr:rowOff>
    </xdr:to>
    <xdr:grpSp>
      <xdr:nvGrpSpPr>
        <xdr:cNvPr id="1031" name="Group 1488093"/>
        <xdr:cNvGrpSpPr>
          <a:grpSpLocks/>
        </xdr:cNvGrpSpPr>
      </xdr:nvGrpSpPr>
      <xdr:grpSpPr bwMode="auto">
        <a:xfrm>
          <a:off x="685800" y="301647225"/>
          <a:ext cx="9525" cy="152400"/>
          <a:chOff x="0" y="0"/>
          <a:chExt cx="6096" cy="152400"/>
        </a:xfrm>
      </xdr:grpSpPr>
      <xdr:sp macro="" textlink="">
        <xdr:nvSpPr>
          <xdr:cNvPr id="1032" name="Shape 1941097"/>
          <xdr:cNvSpPr>
            <a:spLocks/>
          </xdr:cNvSpPr>
        </xdr:nvSpPr>
        <xdr:spPr bwMode="auto">
          <a:xfrm>
            <a:off x="0" y="0"/>
            <a:ext cx="9144" cy="152400"/>
          </a:xfrm>
          <a:custGeom>
            <a:avLst/>
            <a:gdLst>
              <a:gd name="T0" fmla="*/ 0 w 9144"/>
              <a:gd name="T1" fmla="*/ 0 h 152400"/>
              <a:gd name="T2" fmla="*/ 9144 w 9144"/>
              <a:gd name="T3" fmla="*/ 0 h 152400"/>
              <a:gd name="T4" fmla="*/ 9144 w 9144"/>
              <a:gd name="T5" fmla="*/ 152400 h 152400"/>
              <a:gd name="T6" fmla="*/ 0 w 9144"/>
              <a:gd name="T7" fmla="*/ 152400 h 152400"/>
              <a:gd name="T8" fmla="*/ 0 w 9144"/>
              <a:gd name="T9" fmla="*/ 0 h 152400"/>
              <a:gd name="T10" fmla="*/ 0 w 9144"/>
              <a:gd name="T11" fmla="*/ 0 h 152400"/>
              <a:gd name="T12" fmla="*/ 9144 w 9144"/>
              <a:gd name="T13" fmla="*/ 152400 h 1524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9144" h="152400">
                <a:moveTo>
                  <a:pt x="0" y="0"/>
                </a:moveTo>
                <a:lnTo>
                  <a:pt x="9144" y="0"/>
                </a:lnTo>
                <a:lnTo>
                  <a:pt x="9144" y="152400"/>
                </a:lnTo>
                <a:lnTo>
                  <a:pt x="0" y="152400"/>
                </a:lnTo>
                <a:lnTo>
                  <a:pt x="0" y="0"/>
                </a:ln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0</xdr:colOff>
      <xdr:row>2939</xdr:row>
      <xdr:rowOff>0</xdr:rowOff>
    </xdr:from>
    <xdr:to>
      <xdr:col>1</xdr:col>
      <xdr:colOff>5715</xdr:colOff>
      <xdr:row>2939</xdr:row>
      <xdr:rowOff>152400</xdr:rowOff>
    </xdr:to>
    <xdr:grpSp>
      <xdr:nvGrpSpPr>
        <xdr:cNvPr id="12" name="Group 891333"/>
        <xdr:cNvGrpSpPr/>
      </xdr:nvGrpSpPr>
      <xdr:grpSpPr>
        <a:xfrm>
          <a:off x="685800" y="477307275"/>
          <a:ext cx="5715" cy="152400"/>
          <a:chOff x="0" y="0"/>
          <a:chExt cx="6096" cy="152400"/>
        </a:xfrm>
      </xdr:grpSpPr>
      <xdr:sp macro="" textlink="">
        <xdr:nvSpPr>
          <xdr:cNvPr id="13" name="Shape 1036400"/>
          <xdr:cNvSpPr/>
        </xdr:nvSpPr>
        <xdr:spPr>
          <a:xfrm>
            <a:off x="0" y="0"/>
            <a:ext cx="9144" cy="152400"/>
          </a:xfrm>
          <a:custGeom>
            <a:avLst/>
            <a:gdLst/>
            <a:ahLst/>
            <a:cxnLst/>
            <a:rect l="0" t="0" r="0" b="0"/>
            <a:pathLst>
              <a:path w="9144" h="152400">
                <a:moveTo>
                  <a:pt x="0" y="0"/>
                </a:moveTo>
                <a:lnTo>
                  <a:pt x="9144" y="0"/>
                </a:lnTo>
                <a:lnTo>
                  <a:pt x="9144" y="152400"/>
                </a:lnTo>
                <a:lnTo>
                  <a:pt x="0" y="1524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CO"/>
          </a:p>
        </xdr:txBody>
      </xdr:sp>
    </xdr:grpSp>
    <xdr:clientData/>
  </xdr:twoCellAnchor>
  <xdr:twoCellAnchor>
    <xdr:from>
      <xdr:col>0</xdr:col>
      <xdr:colOff>0</xdr:colOff>
      <xdr:row>2941</xdr:row>
      <xdr:rowOff>0</xdr:rowOff>
    </xdr:from>
    <xdr:to>
      <xdr:col>0</xdr:col>
      <xdr:colOff>5715</xdr:colOff>
      <xdr:row>2941</xdr:row>
      <xdr:rowOff>152400</xdr:rowOff>
    </xdr:to>
    <xdr:grpSp>
      <xdr:nvGrpSpPr>
        <xdr:cNvPr id="14" name="Group 891334"/>
        <xdr:cNvGrpSpPr/>
      </xdr:nvGrpSpPr>
      <xdr:grpSpPr>
        <a:xfrm>
          <a:off x="0" y="477631125"/>
          <a:ext cx="5715" cy="152400"/>
          <a:chOff x="0" y="0"/>
          <a:chExt cx="6096" cy="152400"/>
        </a:xfrm>
      </xdr:grpSpPr>
      <xdr:sp macro="" textlink="">
        <xdr:nvSpPr>
          <xdr:cNvPr id="15" name="Shape 1036402"/>
          <xdr:cNvSpPr/>
        </xdr:nvSpPr>
        <xdr:spPr>
          <a:xfrm>
            <a:off x="0" y="0"/>
            <a:ext cx="9144" cy="152400"/>
          </a:xfrm>
          <a:custGeom>
            <a:avLst/>
            <a:gdLst/>
            <a:ahLst/>
            <a:cxnLst/>
            <a:rect l="0" t="0" r="0" b="0"/>
            <a:pathLst>
              <a:path w="9144" h="152400">
                <a:moveTo>
                  <a:pt x="0" y="0"/>
                </a:moveTo>
                <a:lnTo>
                  <a:pt x="9144" y="0"/>
                </a:lnTo>
                <a:lnTo>
                  <a:pt x="9144" y="152400"/>
                </a:lnTo>
                <a:lnTo>
                  <a:pt x="0" y="152400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es-CO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BN\Downloads\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"/>
      <sheetName val="Hoja2"/>
      <sheetName val="TABLA"/>
      <sheetName val="INFORMACION "/>
      <sheetName val="HONORARIOS "/>
      <sheetName val="DERECHO DE SALA "/>
      <sheetName val="INSUMOS MEDICOS"/>
      <sheetName val="MATERIALES"/>
      <sheetName val="Facturacion "/>
      <sheetName val="Facturacion Multiple"/>
      <sheetName val="Hoja1"/>
      <sheetName val="Hoja4"/>
      <sheetName val="Hoja3"/>
    </sheetNames>
    <sheetDataSet>
      <sheetData sheetId="0">
        <row r="1">
          <cell r="A1" t="str">
            <v>CODIGO</v>
          </cell>
          <cell r="B1" t="str">
            <v>PROCEDIMIENTO</v>
          </cell>
          <cell r="C1" t="str">
            <v>UVR</v>
          </cell>
        </row>
        <row r="2">
          <cell r="A2">
            <v>13106</v>
          </cell>
          <cell r="B2" t="str">
            <v xml:space="preserve">DRENAJE DE ESPACIO SUBDURAL, POR DERIVACION SUBDURO PERITONEAL </v>
          </cell>
          <cell r="C2">
            <v>210</v>
          </cell>
        </row>
        <row r="3">
          <cell r="A3">
            <v>22101</v>
          </cell>
          <cell r="B3" t="str">
            <v xml:space="preserve">DERIVACION DE VENTRICULO A CISTERNA MAGNA </v>
          </cell>
          <cell r="C3">
            <v>210</v>
          </cell>
        </row>
        <row r="4">
          <cell r="A4">
            <v>22202</v>
          </cell>
          <cell r="B4" t="str">
            <v xml:space="preserve">DERIVACION VENTRICULAR A ESPACIO SUBARACNOIDEO CERVICAL [TORKILSEN] </v>
          </cell>
          <cell r="C4">
            <v>210</v>
          </cell>
        </row>
        <row r="5">
          <cell r="A5">
            <v>22300</v>
          </cell>
          <cell r="B5" t="str">
            <v xml:space="preserve">COLOCACION DE CATETER VENTRICULO PERITONEAL, SIN VALVULA SOD </v>
          </cell>
          <cell r="C5">
            <v>210</v>
          </cell>
        </row>
        <row r="6">
          <cell r="A6">
            <v>23201</v>
          </cell>
          <cell r="B6" t="str">
            <v xml:space="preserve">DERIVACION VENTRICULOATRIAL </v>
          </cell>
          <cell r="C6">
            <v>210</v>
          </cell>
        </row>
        <row r="7">
          <cell r="A7">
            <v>23401</v>
          </cell>
          <cell r="B7" t="str">
            <v xml:space="preserve">VENTRICULOPERITONEOSTOMIA </v>
          </cell>
          <cell r="C7">
            <v>210</v>
          </cell>
        </row>
        <row r="8">
          <cell r="A8">
            <v>23402</v>
          </cell>
          <cell r="B8" t="str">
            <v xml:space="preserve">DERIVACION CISTO PERITONEAL [QUISTE VENTRICULAR A PERITONEO] </v>
          </cell>
          <cell r="C8">
            <v>210</v>
          </cell>
        </row>
        <row r="9">
          <cell r="A9">
            <v>23500</v>
          </cell>
          <cell r="B9" t="str">
            <v xml:space="preserve">DERIVACION VENTRICULAR AL APARATO URINARIO SOD </v>
          </cell>
          <cell r="C9">
            <v>210</v>
          </cell>
        </row>
        <row r="10">
          <cell r="A10">
            <v>549003</v>
          </cell>
          <cell r="B10" t="str">
            <v xml:space="preserve">COLOCACION DE CATETERES PARA DERIVACION VENTRICULOPERITONEAL Y PERITONEOVENTRICULAR </v>
          </cell>
          <cell r="C10">
            <v>210</v>
          </cell>
        </row>
        <row r="11">
          <cell r="A11">
            <v>13105</v>
          </cell>
          <cell r="B11" t="str">
            <v xml:space="preserve">DRENAJE DE ESPACIO SUBARACNOIDEO,  POR  DERIVACION CISTO PERITONEAL </v>
          </cell>
          <cell r="C11">
            <v>210</v>
          </cell>
        </row>
        <row r="12">
          <cell r="A12">
            <v>24100</v>
          </cell>
          <cell r="B12" t="str">
            <v xml:space="preserve">IRRIGACION DE DERIVACION VENTRICULAR SOD </v>
          </cell>
          <cell r="C12">
            <v>120</v>
          </cell>
        </row>
        <row r="13">
          <cell r="A13">
            <v>24201</v>
          </cell>
          <cell r="B13" t="str">
            <v xml:space="preserve">REEMPLAZO PARCIAL DE DERIVACION </v>
          </cell>
          <cell r="C13">
            <v>120</v>
          </cell>
        </row>
        <row r="14">
          <cell r="A14">
            <v>24202</v>
          </cell>
          <cell r="B14" t="str">
            <v xml:space="preserve">REEMPLAZO TOTAL DE DERIVACION </v>
          </cell>
          <cell r="C14">
            <v>140</v>
          </cell>
        </row>
        <row r="15">
          <cell r="A15">
            <v>24300</v>
          </cell>
          <cell r="B15" t="str">
            <v xml:space="preserve">RETIRO DE DERIVACION SOD </v>
          </cell>
          <cell r="C15">
            <v>125</v>
          </cell>
        </row>
        <row r="16">
          <cell r="A16">
            <v>37100</v>
          </cell>
          <cell r="B16" t="str">
            <v xml:space="preserve">DERIVACION SIRINGO PERITONEAL ESPINAL SOD </v>
          </cell>
          <cell r="C16">
            <v>190</v>
          </cell>
        </row>
        <row r="17">
          <cell r="A17">
            <v>37200</v>
          </cell>
          <cell r="B17" t="str">
            <v xml:space="preserve">DERIVACION SIRINGO SUBDURAL ESPINAL SOD </v>
          </cell>
          <cell r="C17">
            <v>190</v>
          </cell>
        </row>
        <row r="18">
          <cell r="A18">
            <v>37300</v>
          </cell>
          <cell r="B18" t="str">
            <v xml:space="preserve">DERIVACION LUMBO PERITONEAL SOD </v>
          </cell>
          <cell r="C18">
            <v>190</v>
          </cell>
        </row>
        <row r="19">
          <cell r="A19">
            <v>37400</v>
          </cell>
          <cell r="B19" t="str">
            <v xml:space="preserve">DERIVACION LUMBAR EXTERNA SOD </v>
          </cell>
          <cell r="C19">
            <v>190</v>
          </cell>
        </row>
        <row r="20">
          <cell r="A20">
            <v>37500</v>
          </cell>
          <cell r="B20" t="str">
            <v xml:space="preserve">DERIVACION SIRINGO PLEURAL ESPINAL SOD </v>
          </cell>
          <cell r="C20">
            <v>190</v>
          </cell>
        </row>
        <row r="21">
          <cell r="A21">
            <v>22201</v>
          </cell>
          <cell r="B21" t="str">
            <v xml:space="preserve">COLOCACION DE CATETER VENTRICULAR AL EXTERIOR </v>
          </cell>
          <cell r="C21">
            <v>150</v>
          </cell>
        </row>
        <row r="22">
          <cell r="A22">
            <v>28302</v>
          </cell>
          <cell r="B22" t="str">
            <v xml:space="preserve">COLOCACION EPIDURAL DEL ELECTRODO DE NEUROESTIMULACION INTRACRANEAL </v>
          </cell>
          <cell r="C22">
            <v>290</v>
          </cell>
        </row>
        <row r="23">
          <cell r="A23">
            <v>28304</v>
          </cell>
          <cell r="B23" t="str">
            <v xml:space="preserve">IMPLANTACION DE RECEPTOR ELECTROENCEFALOGRAFICO POR TREPANACION </v>
          </cell>
          <cell r="C23">
            <v>290</v>
          </cell>
        </row>
        <row r="24">
          <cell r="A24">
            <v>28303</v>
          </cell>
          <cell r="B24" t="str">
            <v xml:space="preserve">IMPLANTACION PARENQUIMATOSA DEL ELECTRODO DE NEUROESTIMULACION INTRACRANEAL </v>
          </cell>
          <cell r="C24">
            <v>230</v>
          </cell>
        </row>
        <row r="25">
          <cell r="A25">
            <v>19100</v>
          </cell>
          <cell r="B25" t="str">
            <v xml:space="preserve">LOBECTOMIA POR CRANEOTOMIA SOD </v>
          </cell>
          <cell r="C25">
            <v>375</v>
          </cell>
        </row>
        <row r="26">
          <cell r="A26">
            <v>19200</v>
          </cell>
          <cell r="B26" t="str">
            <v xml:space="preserve">LOBECTOMIA POR CRANIECTOMIA SOD </v>
          </cell>
          <cell r="C26">
            <v>375</v>
          </cell>
        </row>
        <row r="27">
          <cell r="A27">
            <v>18101</v>
          </cell>
          <cell r="B27" t="str">
            <v xml:space="preserve">HEMISFERECTOMIA CEREBRAL POR CRANEOTOMIA </v>
          </cell>
          <cell r="C27">
            <v>610</v>
          </cell>
        </row>
        <row r="28">
          <cell r="A28">
            <v>18201</v>
          </cell>
          <cell r="B28" t="str">
            <v xml:space="preserve">HEMISFERECTOMIA CEREBELOSA POR CRANEOTOMIA SUBOCCIPITAL </v>
          </cell>
          <cell r="C28">
            <v>610</v>
          </cell>
        </row>
        <row r="29">
          <cell r="A29">
            <v>44101</v>
          </cell>
          <cell r="B29" t="str">
            <v xml:space="preserve">DESCOMPRESION NEUROVASCULAR DE NERVIO TRIGEMINAL, POR CRANEOTOMIA SUBOCCIPITAL </v>
          </cell>
          <cell r="C29">
            <v>355</v>
          </cell>
        </row>
        <row r="30">
          <cell r="A30">
            <v>44203</v>
          </cell>
          <cell r="B30" t="str">
            <v xml:space="preserve">DESCOMPRESION NEUROVASCULAR DE NERVIOS IX Y X </v>
          </cell>
          <cell r="C30">
            <v>355</v>
          </cell>
        </row>
        <row r="31">
          <cell r="A31">
            <v>44204</v>
          </cell>
          <cell r="B31" t="str">
            <v xml:space="preserve">DESCOMPRESION NEUROVASCULAR DE NERVIO ACUSTICO VESTIBULAR </v>
          </cell>
          <cell r="C31">
            <v>355</v>
          </cell>
        </row>
        <row r="32">
          <cell r="A32">
            <v>44205</v>
          </cell>
          <cell r="B32" t="str">
            <v xml:space="preserve">DESCOMPRESION  INTRACANALICULAR DE NERVIO FACIAL </v>
          </cell>
          <cell r="C32">
            <v>355</v>
          </cell>
        </row>
        <row r="33">
          <cell r="A33">
            <v>44206</v>
          </cell>
          <cell r="B33" t="str">
            <v xml:space="preserve">DESCOMPRESION NEUROVASCULAR DE NERVIO FACIAL , POR CRANEOTOMIA SUBOCCIPITAL </v>
          </cell>
          <cell r="C33">
            <v>355</v>
          </cell>
        </row>
        <row r="34">
          <cell r="A34">
            <v>44207</v>
          </cell>
          <cell r="B34" t="str">
            <v xml:space="preserve">DESCOMPRESION DE NERVIO FACIAL INTRATEMPORAL VIA TRANSLABERINTICA </v>
          </cell>
          <cell r="C34">
            <v>355</v>
          </cell>
        </row>
        <row r="35">
          <cell r="A35">
            <v>44208</v>
          </cell>
          <cell r="B35" t="str">
            <v xml:space="preserve">DESCOMPRESION DE NERVIO FACIAL INTRATEMPORAL VIA TRANSMASTOIDEA </v>
          </cell>
          <cell r="C35">
            <v>355</v>
          </cell>
        </row>
        <row r="36">
          <cell r="A36">
            <v>13202</v>
          </cell>
          <cell r="B36" t="str">
            <v xml:space="preserve">SECCION DE TEJIDO CEREBRAL (TRACTOS CEREBRALES) , POR CRANEOTOMIA    (132) </v>
          </cell>
          <cell r="C36">
            <v>335</v>
          </cell>
        </row>
        <row r="37">
          <cell r="A37">
            <v>11304</v>
          </cell>
          <cell r="B37" t="str">
            <v xml:space="preserve">BIOPSIA ESTEREOTAXICA DE CEREBRO    (131) </v>
          </cell>
          <cell r="C37">
            <v>250</v>
          </cell>
        </row>
        <row r="38">
          <cell r="A38">
            <v>17002</v>
          </cell>
          <cell r="B38" t="str">
            <v xml:space="preserve">DRENAJE DE COLECCIONES INTRACEREBRALES , GUIADO POR ESTEREOTAXIA     (2) </v>
          </cell>
          <cell r="C38">
            <v>250</v>
          </cell>
        </row>
        <row r="39">
          <cell r="A39">
            <v>17005</v>
          </cell>
          <cell r="B39" t="str">
            <v xml:space="preserve">DRENAJE DE COLECCIONES INTRACEREBRALES DE FOSA POSTERIOR , GUIADO POR ESTEREOTAXIA    (2) </v>
          </cell>
          <cell r="C39">
            <v>250</v>
          </cell>
        </row>
        <row r="40">
          <cell r="A40">
            <v>13201</v>
          </cell>
          <cell r="B40" t="str">
            <v xml:space="preserve">SECCION DE TEJIDO CEREBRAL (TRACTOS CEREBRALES) POR ABLACION [TERMOLESION] ESTEREOTAXICA </v>
          </cell>
          <cell r="C40">
            <v>420</v>
          </cell>
        </row>
        <row r="41">
          <cell r="A41">
            <v>14101</v>
          </cell>
          <cell r="B41" t="str">
            <v xml:space="preserve">TALAMOTOMIA POR ESTEREOTAXIA [ESTIMULACION Y/O ABLACION DE UNO DE SUS NUCLEOS] </v>
          </cell>
          <cell r="C41">
            <v>420</v>
          </cell>
        </row>
        <row r="42">
          <cell r="A42">
            <v>14201</v>
          </cell>
          <cell r="B42" t="str">
            <v xml:space="preserve">PALIDOTOMIA POR ESTEREOTAXIA </v>
          </cell>
          <cell r="C42">
            <v>420</v>
          </cell>
        </row>
        <row r="43">
          <cell r="A43">
            <v>28301</v>
          </cell>
          <cell r="B43" t="str">
            <v xml:space="preserve">IMPLANTACION DE NEUROESTIMULADOR  POR CRANEOTOMIA GUIADA POR ESTEREOTAXIA </v>
          </cell>
          <cell r="C43">
            <v>320</v>
          </cell>
        </row>
        <row r="44">
          <cell r="A44">
            <v>28601</v>
          </cell>
          <cell r="B44" t="str">
            <v xml:space="preserve">INJERTO INTRACEREBRAL DE TEJIDO SUPRARRENAL </v>
          </cell>
          <cell r="C44">
            <v>320</v>
          </cell>
        </row>
        <row r="45">
          <cell r="A45">
            <v>12101</v>
          </cell>
          <cell r="B45" t="str">
            <v xml:space="preserve">CRANEALIZACION DE SENO FRONTAL </v>
          </cell>
          <cell r="C45">
            <v>230</v>
          </cell>
        </row>
        <row r="46">
          <cell r="A46">
            <v>21101</v>
          </cell>
          <cell r="B46" t="str">
            <v xml:space="preserve">CORRECCION DE DESGARRO DURAL POST TRAUMATICO EN BOVEDA CRANEANA, POR CRANEOTOMIA </v>
          </cell>
          <cell r="C46">
            <v>135</v>
          </cell>
        </row>
        <row r="47">
          <cell r="A47">
            <v>21102</v>
          </cell>
          <cell r="B47" t="str">
            <v xml:space="preserve">CORRECCION DE DESGARRO DURAL POST TRAUMATICO EN BOVEDA CRANEANA, CON PLASTIA DURAL </v>
          </cell>
          <cell r="C47">
            <v>135</v>
          </cell>
        </row>
        <row r="48">
          <cell r="A48">
            <v>21103</v>
          </cell>
          <cell r="B48" t="str">
            <v xml:space="preserve">CORRECCION DE DESGARRO DURAL EN BASE DE CRANEO, POR CRANEOTOMIA </v>
          </cell>
          <cell r="C48">
            <v>135</v>
          </cell>
        </row>
        <row r="49">
          <cell r="A49">
            <v>21104</v>
          </cell>
          <cell r="B49" t="str">
            <v xml:space="preserve">CORRECCION DE DESGARRO DURAL EN BASE DE CRANEO, CON PLASTIA AUTOLOGA O  HETEROLOGA, POR CRANEOTOMIA </v>
          </cell>
          <cell r="C49">
            <v>135</v>
          </cell>
        </row>
        <row r="50">
          <cell r="A50">
            <v>21202</v>
          </cell>
          <cell r="B50" t="str">
            <v xml:space="preserve">CORRECCION FISTULA LCR EN BOVEDA CRANEANA, POR DUROPLASTIA </v>
          </cell>
          <cell r="C50">
            <v>135</v>
          </cell>
        </row>
        <row r="51">
          <cell r="A51">
            <v>35401</v>
          </cell>
          <cell r="B51" t="str">
            <v xml:space="preserve">PLASTIA O INJERTO DE MENINGE ESPINAL </v>
          </cell>
          <cell r="C51">
            <v>135</v>
          </cell>
        </row>
        <row r="52">
          <cell r="A52">
            <v>20500</v>
          </cell>
          <cell r="B52" t="str">
            <v xml:space="preserve">INSERCION O SUSTITUCION DE PLACA O MALLA CRANEAL (METALICA, ACRILICA) SOD </v>
          </cell>
          <cell r="C52">
            <v>190</v>
          </cell>
        </row>
        <row r="53">
          <cell r="A53">
            <v>20601</v>
          </cell>
          <cell r="B53" t="str">
            <v xml:space="preserve">CORRECCION DISPLASIA FIBROSA POR CRANEOPLASTIA </v>
          </cell>
          <cell r="C53">
            <v>190</v>
          </cell>
        </row>
        <row r="54">
          <cell r="A54">
            <v>21201</v>
          </cell>
          <cell r="B54" t="str">
            <v xml:space="preserve">CORRECCION FISTULA LCR EN BOVEDA CRANEANA, POR CRANEOTOMIA Y CRANEOPLASTIA </v>
          </cell>
          <cell r="C54">
            <v>365</v>
          </cell>
        </row>
        <row r="55">
          <cell r="A55">
            <v>21204</v>
          </cell>
          <cell r="B55" t="str">
            <v xml:space="preserve">CORRECCION FISTULA LCR EN BASE DE CRANEO ANTERIOR, POR VIA TRANSESFENOIDAL </v>
          </cell>
          <cell r="C55">
            <v>325</v>
          </cell>
        </row>
        <row r="56">
          <cell r="A56">
            <v>21207</v>
          </cell>
          <cell r="B56" t="str">
            <v xml:space="preserve">CORRECCION FISTULA LCR EN BASE DE CRANEO MEDIO, POR VIA TRANSESFENOIDAL </v>
          </cell>
          <cell r="C56">
            <v>325</v>
          </cell>
        </row>
        <row r="57">
          <cell r="A57">
            <v>21203</v>
          </cell>
          <cell r="B57" t="str">
            <v xml:space="preserve">CORRECCION FISTULA LCR EN BASE DE CRANEO ANTERIOR, POR VIA SUBFRONTAL </v>
          </cell>
          <cell r="C57">
            <v>250</v>
          </cell>
        </row>
        <row r="58">
          <cell r="A58">
            <v>21206</v>
          </cell>
          <cell r="B58" t="str">
            <v xml:space="preserve">CORRECCION FISTULA LCR EN BASE DE CRANEO MEDIO, POR CRANIECTOMIA </v>
          </cell>
          <cell r="C58">
            <v>250</v>
          </cell>
        </row>
        <row r="59">
          <cell r="A59">
            <v>21208</v>
          </cell>
          <cell r="B59" t="str">
            <v xml:space="preserve">CORRECCION FISTULA EN LCR EN BASE DE CRANEO POSTERIOR POR VIA SUBOCCIPITAL </v>
          </cell>
          <cell r="C59">
            <v>250</v>
          </cell>
        </row>
        <row r="60">
          <cell r="A60">
            <v>11302</v>
          </cell>
          <cell r="B60" t="str">
            <v xml:space="preserve">BIOPSIA ABIERTA ( CRANEOTOMIA) DE CEREBRO </v>
          </cell>
          <cell r="C60">
            <v>210</v>
          </cell>
        </row>
        <row r="61">
          <cell r="A61">
            <v>11303</v>
          </cell>
          <cell r="B61" t="str">
            <v xml:space="preserve">BIOPSIA  DE CEREBRO POR TREPANACION </v>
          </cell>
          <cell r="C61">
            <v>210</v>
          </cell>
        </row>
        <row r="62">
          <cell r="A62">
            <v>71300</v>
          </cell>
          <cell r="B62" t="str">
            <v xml:space="preserve">BIOPSIA DE HIPOFISIS POR VIA TRANSFRONTAL SOD </v>
          </cell>
          <cell r="C62">
            <v>210</v>
          </cell>
        </row>
        <row r="63">
          <cell r="A63">
            <v>71700</v>
          </cell>
          <cell r="B63" t="str">
            <v xml:space="preserve">BIOPSIA DE GLANDULA PINEAL SOD </v>
          </cell>
          <cell r="C63">
            <v>210</v>
          </cell>
        </row>
        <row r="64">
          <cell r="A64">
            <v>17209</v>
          </cell>
          <cell r="B64" t="str">
            <v xml:space="preserve">DRENAJE DE QUISTE TUMORAL SUPRATENTORIAL </v>
          </cell>
          <cell r="C64">
            <v>385</v>
          </cell>
        </row>
        <row r="65">
          <cell r="A65">
            <v>168401</v>
          </cell>
          <cell r="B65" t="str">
            <v xml:space="preserve">DESCOMPRESIÓN DE ÓRBITA VIA TECHO DE ORBITA (TECNICA TRANSCRANEANA  DE NAFZINGHER) </v>
          </cell>
          <cell r="C65">
            <v>350</v>
          </cell>
        </row>
        <row r="66">
          <cell r="A66">
            <v>168402</v>
          </cell>
          <cell r="B66" t="str">
            <v xml:space="preserve">DESCOMPRESIÓN DE ÓRBITA VIA LATERAL (TECNICA DE KROMLIEN) </v>
          </cell>
          <cell r="C66">
            <v>275</v>
          </cell>
        </row>
        <row r="67">
          <cell r="A67">
            <v>168403</v>
          </cell>
          <cell r="B67" t="str">
            <v xml:space="preserve">DESCOMPRESIÓN DE ÓRBITA VIA INFERIOR Y MEDIAL (TECNICA DE WALSHOUGURA)VIA TRANSMAXILAR ENDOSCOPICA </v>
          </cell>
          <cell r="C67">
            <v>275</v>
          </cell>
        </row>
        <row r="68">
          <cell r="A68">
            <v>15104</v>
          </cell>
          <cell r="B68" t="str">
            <v xml:space="preserve">CORRECCION DE DISPLASIA FIBROSA DEL CRANEO POR CRANIECTOMIA </v>
          </cell>
          <cell r="C68">
            <v>315</v>
          </cell>
        </row>
        <row r="69">
          <cell r="A69">
            <v>28201</v>
          </cell>
          <cell r="B69" t="str">
            <v xml:space="preserve">IMPLANTACION DE CATETER INTRACEREBRAL    (3) </v>
          </cell>
          <cell r="C69">
            <v>75</v>
          </cell>
        </row>
        <row r="70">
          <cell r="A70">
            <v>15101</v>
          </cell>
          <cell r="B70" t="str">
            <v xml:space="preserve">RESECCION TUMOR OSEO, POR CRANEOTOMIA </v>
          </cell>
          <cell r="C70">
            <v>85</v>
          </cell>
        </row>
        <row r="71">
          <cell r="A71">
            <v>15102</v>
          </cell>
          <cell r="B71" t="str">
            <v xml:space="preserve">RESECCION TUMOR OSEO, POR CRANIECTOMIA </v>
          </cell>
          <cell r="C71">
            <v>100</v>
          </cell>
        </row>
        <row r="72">
          <cell r="A72">
            <v>20401</v>
          </cell>
          <cell r="B72" t="str">
            <v xml:space="preserve">CORRECCION DE DEFECTO OSEO PREEXISTENTE POR CRANEOPLASTIA, CON INJERTO AUTOLOGO O HETEROLOGO </v>
          </cell>
          <cell r="C72">
            <v>240</v>
          </cell>
        </row>
        <row r="73">
          <cell r="A73">
            <v>16101</v>
          </cell>
          <cell r="B73" t="str">
            <v xml:space="preserve">RESECCION TUMOR DE MENINGE CEREBRAL, POR CRANEOTOMIA </v>
          </cell>
          <cell r="C73">
            <v>190</v>
          </cell>
        </row>
        <row r="74">
          <cell r="A74">
            <v>16102</v>
          </cell>
          <cell r="B74" t="str">
            <v xml:space="preserve">RESECCION TUMOR  DE MENINGE CEREBRAL, POR CRANIECTOMIA CON DUROPLASTIA Y CRANEOPLASTIA </v>
          </cell>
          <cell r="C74">
            <v>305</v>
          </cell>
        </row>
        <row r="75">
          <cell r="A75">
            <v>16201</v>
          </cell>
          <cell r="B75" t="str">
            <v xml:space="preserve">RESECCION TUMOR DE LA HOZ , POR CRANEOTOMIA Y PLASTIA </v>
          </cell>
          <cell r="C75">
            <v>305</v>
          </cell>
        </row>
        <row r="76">
          <cell r="A76">
            <v>16301</v>
          </cell>
          <cell r="B76" t="str">
            <v xml:space="preserve">RESECCION TUMOR DEL TENTORIO, POR CRANEOTOMIA </v>
          </cell>
          <cell r="C76">
            <v>190</v>
          </cell>
        </row>
        <row r="77">
          <cell r="A77">
            <v>15201</v>
          </cell>
          <cell r="B77" t="str">
            <v xml:space="preserve">RESECCION DE TUMOR DE LA BASE DEL CRANEO, FOSA ANTERIOR, POR VIA CRANEOFACIAL ANTERIOR </v>
          </cell>
          <cell r="C77">
            <v>730</v>
          </cell>
        </row>
        <row r="78">
          <cell r="A78">
            <v>15203</v>
          </cell>
          <cell r="B78" t="str">
            <v xml:space="preserve">RESECCION DE TUMOR DE LA BASE DEL CRANEO, FOSA ANTERIOR, POR VIA  ANTEROLATERAL Y RINOTOMIA LATERAL </v>
          </cell>
          <cell r="C78">
            <v>730</v>
          </cell>
        </row>
        <row r="79">
          <cell r="A79">
            <v>15204</v>
          </cell>
          <cell r="B79" t="str">
            <v xml:space="preserve">RESECCION DE TUMOR DE LA BASE DEL CRANEO, FOSA ANTERIOR, POR VIA  TRANSZIGOMATICA Y TRANSPALATAL </v>
          </cell>
          <cell r="C79">
            <v>730</v>
          </cell>
        </row>
        <row r="80">
          <cell r="A80">
            <v>15302</v>
          </cell>
          <cell r="B80" t="str">
            <v xml:space="preserve">RESECCION DE TUMOR DE LA BASE DEL CRANEO, FOSA MEDIA, POR ABORDAJE TRANSMAXILAR </v>
          </cell>
          <cell r="C80">
            <v>730</v>
          </cell>
        </row>
        <row r="81">
          <cell r="A81">
            <v>15305</v>
          </cell>
          <cell r="B81" t="str">
            <v xml:space="preserve">RESECCION DE TUMOR DE LA BASE DEL CRANEO, FOSA MEDIA, POR VIA SUBFRONTAL EXTENDIDA </v>
          </cell>
          <cell r="C81">
            <v>730</v>
          </cell>
        </row>
        <row r="82">
          <cell r="A82">
            <v>15306</v>
          </cell>
          <cell r="B82" t="str">
            <v xml:space="preserve">RESECCION DE TUMOR DE LA BASE DEL CRANEO, FOSA MEDIA  POR VIA SUBTEMPORAL </v>
          </cell>
          <cell r="C82">
            <v>700</v>
          </cell>
        </row>
        <row r="83">
          <cell r="A83">
            <v>15308</v>
          </cell>
          <cell r="B83" t="str">
            <v xml:space="preserve">RESECCION DE TUMOR DE LA BASE DEL CRANEO, FOSA MEDIA , POR VIA SUBFRONTAL </v>
          </cell>
          <cell r="C83">
            <v>730</v>
          </cell>
        </row>
        <row r="84">
          <cell r="A84">
            <v>15310</v>
          </cell>
          <cell r="B84" t="str">
            <v xml:space="preserve">RESECCION DE TUMOR DE LA BASE DEL CRANEO, FOSA MEDIA , POR VIA TRANSESFENOIDAL </v>
          </cell>
          <cell r="C84">
            <v>820</v>
          </cell>
        </row>
        <row r="85">
          <cell r="A85">
            <v>17202</v>
          </cell>
          <cell r="B85" t="str">
            <v xml:space="preserve">RESECCION DE TUMOR SUPRATENTORIAL HEMISFERICO, POR CRANEOTOMIA OSTEOPLASTICA  </v>
          </cell>
          <cell r="C85">
            <v>815</v>
          </cell>
        </row>
        <row r="86">
          <cell r="A86">
            <v>17204</v>
          </cell>
          <cell r="B86" t="str">
            <v xml:space="preserve">RESECCION DE TUMOR SUPRATENTORIAL HEMISFERICO, CON ESTIMULACION CORTICAL  </v>
          </cell>
          <cell r="C86">
            <v>700</v>
          </cell>
        </row>
        <row r="87">
          <cell r="A87">
            <v>17601</v>
          </cell>
          <cell r="B87" t="str">
            <v xml:space="preserve">RESECCION DE LESIONES VENTRICULARES SUPRATENTORIALES, POR CRANEOTOMIA </v>
          </cell>
          <cell r="C87">
            <v>700</v>
          </cell>
        </row>
        <row r="88">
          <cell r="A88">
            <v>15202</v>
          </cell>
          <cell r="B88" t="str">
            <v xml:space="preserve">RESECCION DE TUMOR DE LA BASE DEL CRANEO, FOSA ANTERIOR, POR VIA CRANEOFACIAL ANTEROLATERAL </v>
          </cell>
          <cell r="C88">
            <v>730</v>
          </cell>
        </row>
        <row r="89">
          <cell r="A89">
            <v>15301</v>
          </cell>
          <cell r="B89" t="str">
            <v xml:space="preserve">RESECCION DE TUMOR DE LA BASE DEL CRANEO, FOSA MEDIA, POR CRANEOTOMIA FRONTAL Y OSTEOTOMIA FRONTO ETMOIDAL </v>
          </cell>
          <cell r="C89">
            <v>730</v>
          </cell>
        </row>
        <row r="90">
          <cell r="A90">
            <v>15304</v>
          </cell>
          <cell r="B90" t="str">
            <v xml:space="preserve">RESECCION DE TUMOR DE LA BASE DEL CRANEO, FOSA MEDIA, POR VIA SUBTEMPORAL Y OSTEOTOMIA ZIGOMATICA </v>
          </cell>
          <cell r="C90">
            <v>730</v>
          </cell>
        </row>
        <row r="91">
          <cell r="A91">
            <v>15307</v>
          </cell>
          <cell r="B91" t="str">
            <v xml:space="preserve">RESECCION DE TUMOR DE LA BASE DEL CRANEO, FOSA MEDIA, POR VIA PREAURICULAR INFRATENTORIAL Y CERVICOTOMIA </v>
          </cell>
          <cell r="C91">
            <v>730</v>
          </cell>
        </row>
        <row r="92">
          <cell r="A92">
            <v>15309</v>
          </cell>
          <cell r="B92" t="str">
            <v xml:space="preserve">RESECCION DE TUMOR DE LA BASE DEL CRANEO, FOSA MEDIA , POR ORBITOTOMIA LATERAL </v>
          </cell>
          <cell r="C92">
            <v>730</v>
          </cell>
        </row>
        <row r="93">
          <cell r="A93">
            <v>17201</v>
          </cell>
          <cell r="B93" t="str">
            <v xml:space="preserve">RESECCION DE TUMOR SUPRATENTORIAL HEMISFERICO, POR CRANEOTOMIA  </v>
          </cell>
          <cell r="C93">
            <v>730</v>
          </cell>
        </row>
        <row r="94">
          <cell r="A94">
            <v>15311</v>
          </cell>
          <cell r="B94" t="str">
            <v xml:space="preserve">RESECCION DE TUMOR DE LA BASE DEL CRANEO, FOSA MEDIA , POR VIA TRANSESFENOIDAL ENDOSCOPICA    (134) </v>
          </cell>
          <cell r="C94">
            <v>685</v>
          </cell>
        </row>
        <row r="95">
          <cell r="A95">
            <v>71400</v>
          </cell>
          <cell r="B95" t="str">
            <v xml:space="preserve">BIOPSIA DE HIPOFISIS POR VIA TRANSESFENOIDAL SOD    (134) </v>
          </cell>
          <cell r="C95">
            <v>635</v>
          </cell>
        </row>
        <row r="96">
          <cell r="A96">
            <v>76200</v>
          </cell>
          <cell r="B96" t="str">
            <v xml:space="preserve">ESCISION PARCIAL DE HIPOFISIS VIA TRANSESFENOIDAL SOD    (134) </v>
          </cell>
          <cell r="C96">
            <v>635</v>
          </cell>
        </row>
        <row r="97">
          <cell r="A97">
            <v>76500</v>
          </cell>
          <cell r="B97" t="str">
            <v xml:space="preserve">ESCISION TOTAL DE HIPOFISIS POR VIA TRANSESFENOIDAL SOD    (134) </v>
          </cell>
          <cell r="C97">
            <v>685</v>
          </cell>
        </row>
        <row r="98">
          <cell r="A98">
            <v>17401</v>
          </cell>
          <cell r="B98" t="str">
            <v xml:space="preserve">RESECCION DE TUMOR DE LINEA MEDIA SUPRATENTORIAL, POR CRANEOTOMIA  </v>
          </cell>
          <cell r="C98">
            <v>945</v>
          </cell>
        </row>
        <row r="99">
          <cell r="A99">
            <v>17801</v>
          </cell>
          <cell r="B99" t="str">
            <v>RESECCION DE LESIONES INTRAVENTICULARES DE LINEA MEDIA , POR CRANEOTOMIA</v>
          </cell>
          <cell r="C99">
            <v>945</v>
          </cell>
        </row>
        <row r="100">
          <cell r="A100">
            <v>75300</v>
          </cell>
          <cell r="B100" t="str">
            <v xml:space="preserve">ESCISION PARCIAL DE GLANDULA PINEAL SOD </v>
          </cell>
          <cell r="C100">
            <v>945</v>
          </cell>
        </row>
        <row r="101">
          <cell r="A101">
            <v>75400</v>
          </cell>
          <cell r="B101" t="str">
            <v xml:space="preserve">ESCISION TOTAL DE GLANDULA PINEAL (PINEALECTOMIA) SOD </v>
          </cell>
          <cell r="C101">
            <v>945</v>
          </cell>
        </row>
        <row r="102">
          <cell r="A102">
            <v>76100</v>
          </cell>
          <cell r="B102" t="str">
            <v xml:space="preserve">ESCISION PARCIAL DE HIPOFISIS POR VIA TRANSFRONTAL SOD </v>
          </cell>
          <cell r="C102">
            <v>945</v>
          </cell>
        </row>
        <row r="103">
          <cell r="A103">
            <v>76400</v>
          </cell>
          <cell r="B103" t="str">
            <v xml:space="preserve">ESCISION TOTAL DE HIPOFISIS POR VIA TRANSFRONTAL SOD </v>
          </cell>
          <cell r="C103">
            <v>945</v>
          </cell>
        </row>
        <row r="104">
          <cell r="A104">
            <v>17301</v>
          </cell>
          <cell r="B104" t="str">
            <v xml:space="preserve">RESECCION TUMOR INTRACEREBELOSO, POR CRANEOTOMIA SUBOCCIPITAL </v>
          </cell>
          <cell r="C104">
            <v>945</v>
          </cell>
        </row>
        <row r="105">
          <cell r="A105">
            <v>17501</v>
          </cell>
          <cell r="B105" t="str">
            <v xml:space="preserve">RESECCION DE TUMOR DE LINEA MEDIA INFRATENTORIAL, EXTRA AXIAL, POR CRANEOTOMIA SUBOCCIPITAL  </v>
          </cell>
          <cell r="C105">
            <v>945</v>
          </cell>
        </row>
        <row r="106">
          <cell r="A106">
            <v>17504</v>
          </cell>
          <cell r="B106" t="str">
            <v xml:space="preserve">RESECCION DE LESIONES EXOFITICAS SOLIDAS EN TRONCO CEREBRAL ( EXTRA AXIALES), POR CRANEOTOMIA SUBOCCIPITAL </v>
          </cell>
          <cell r="C106">
            <v>945</v>
          </cell>
        </row>
        <row r="107">
          <cell r="A107">
            <v>17505</v>
          </cell>
          <cell r="B107" t="str">
            <v xml:space="preserve">RESECCION DE LESIONES EXOFITICAS SOLIDAS EN TRONCO CEREBRAL ( EXTRA AXIALES), POR CRANEOTOMIA DE FOSA MEDIA </v>
          </cell>
          <cell r="C107">
            <v>945</v>
          </cell>
        </row>
        <row r="108">
          <cell r="A108">
            <v>17508</v>
          </cell>
          <cell r="B108" t="str">
            <v xml:space="preserve">RESECCION DE LESIONES SOLIDAS O QUISTICAS  INTRAAXIALES (TRONCO CEREBRAL), POR CRANEOTOMIA SUBOCCIPITAL </v>
          </cell>
          <cell r="C108">
            <v>945</v>
          </cell>
        </row>
        <row r="109">
          <cell r="A109">
            <v>17509</v>
          </cell>
          <cell r="B109" t="str">
            <v xml:space="preserve">RESECCION DE LESIONES SOLIDAS O QUISTICAS  INTRAAXIALES (TRONCO CEREBRAL), POR CRANEOTOMIA SUBTEMPORAL </v>
          </cell>
          <cell r="C109">
            <v>945</v>
          </cell>
        </row>
        <row r="110">
          <cell r="A110">
            <v>15401</v>
          </cell>
          <cell r="B110" t="str">
            <v xml:space="preserve">RESECCION DE TUMOR DE LA BASE DEL CRANEO, FOSA POSTERIOR, POR VIA EXTREMO LATERAL </v>
          </cell>
          <cell r="C110">
            <v>945</v>
          </cell>
        </row>
        <row r="111">
          <cell r="A111">
            <v>15402</v>
          </cell>
          <cell r="B111" t="str">
            <v xml:space="preserve">RESECCION DE TUMOR DE LA BASE DEL CRANEO, FOSA POSTERIOR, POR VIA FRONTO ORBITO ETMOIDAL </v>
          </cell>
          <cell r="C111">
            <v>945</v>
          </cell>
        </row>
        <row r="112">
          <cell r="A112">
            <v>15403</v>
          </cell>
          <cell r="B112" t="str">
            <v xml:space="preserve">RESECCION DE TUMOR DE LA BASE DEL CRANEO, FOSA POSTERIOR, POR VIA SUBTEMPORAL PREAURICULAR INFRATEMPORAL Y CERVICOTOMIA TRANSMANDIBULAR </v>
          </cell>
          <cell r="C112">
            <v>945</v>
          </cell>
        </row>
        <row r="113">
          <cell r="A113">
            <v>20201</v>
          </cell>
          <cell r="B113" t="str">
            <v xml:space="preserve">ESQUIRLECTOMIA CRANEAL A TRAVES DE TREPANACION    (1) </v>
          </cell>
          <cell r="C113">
            <v>220</v>
          </cell>
        </row>
        <row r="114">
          <cell r="A114">
            <v>20202</v>
          </cell>
          <cell r="B114" t="str">
            <v xml:space="preserve">DESBRIDAMIENTO DE FRACTURA COMPUESTA (CONMINUTA) DE CRANEO    (1) </v>
          </cell>
          <cell r="C114">
            <v>355</v>
          </cell>
        </row>
        <row r="115">
          <cell r="A115">
            <v>20204</v>
          </cell>
          <cell r="B115" t="str">
            <v xml:space="preserve">REDUCCION DE FRACTURA COMPUESTA (CONMINUTA) DE CRANEO, CON PLASTIA DURAL Y LIMPIEZA HEMOSTASIA CEREBRAL (DESBRIDAMIENTO) EN UN SOLO TIEMPO   </v>
          </cell>
          <cell r="C115">
            <v>435</v>
          </cell>
        </row>
        <row r="116">
          <cell r="A116">
            <v>12100</v>
          </cell>
          <cell r="B116" t="str">
            <v xml:space="preserve">INCISION  Y DRENAJE DE SENO FRONTAL SOD *    (371) </v>
          </cell>
          <cell r="C116">
            <v>375</v>
          </cell>
        </row>
        <row r="117">
          <cell r="A117">
            <v>12401</v>
          </cell>
          <cell r="B117" t="str">
            <v xml:space="preserve">DRENAJE DE ESPACIO EPIDURAL SUPRATENTORIAL, POR  CRANEOTOMIA </v>
          </cell>
          <cell r="C117">
            <v>375</v>
          </cell>
        </row>
        <row r="118">
          <cell r="A118">
            <v>12410</v>
          </cell>
          <cell r="B118" t="str">
            <v xml:space="preserve">EXTRACCION DE CUERPO EXTRAÑO INTRACRANEAL POR CRANEOTOMIA </v>
          </cell>
          <cell r="C118">
            <v>375</v>
          </cell>
        </row>
        <row r="119">
          <cell r="A119">
            <v>12502</v>
          </cell>
          <cell r="B119" t="str">
            <v xml:space="preserve">DRENAJE DE COLECCIÓN EPIDURAL SUPRATENTORIAL, POR  CRANIECTOMIA </v>
          </cell>
          <cell r="C119">
            <v>555</v>
          </cell>
        </row>
        <row r="120">
          <cell r="A120">
            <v>12503</v>
          </cell>
          <cell r="B120" t="str">
            <v xml:space="preserve">DRENAJE DE COLECCIÓN EPIDURAL FOSA POSTERIOR, POR CRANIECTOMIA </v>
          </cell>
          <cell r="C120">
            <v>555</v>
          </cell>
        </row>
        <row r="121">
          <cell r="A121">
            <v>13103</v>
          </cell>
          <cell r="B121" t="str">
            <v xml:space="preserve">DRENAJE  DE ESPACIO SUBDURAL  EN FOSA POSTERIOR,  POR CRANIECTOMIA </v>
          </cell>
          <cell r="C121">
            <v>555</v>
          </cell>
        </row>
        <row r="122">
          <cell r="A122">
            <v>13110</v>
          </cell>
          <cell r="B122" t="str">
            <v xml:space="preserve">DRENAJE DE ESPACIO SUBDURAL CON REPARO DE SENOS DURALES ROTOS </v>
          </cell>
          <cell r="C122">
            <v>455</v>
          </cell>
        </row>
        <row r="123">
          <cell r="A123">
            <v>12402</v>
          </cell>
          <cell r="B123" t="str">
            <v xml:space="preserve">DRENAJE DE ESPACIO EPIDURAL FOSA POSTERIOR, POR CRANEOTOMIA </v>
          </cell>
          <cell r="C123">
            <v>375</v>
          </cell>
        </row>
        <row r="124">
          <cell r="A124">
            <v>13101</v>
          </cell>
          <cell r="B124" t="str">
            <v xml:space="preserve">DRENAJE DE ESPACIO SUBDURAL , POR CRANEOTOMIA </v>
          </cell>
          <cell r="C124">
            <v>285</v>
          </cell>
        </row>
        <row r="125">
          <cell r="A125">
            <v>13102</v>
          </cell>
          <cell r="B125" t="str">
            <v xml:space="preserve">DRENAJE DE ESPACIO SUBDURAL ,  POR  TREPANACION </v>
          </cell>
          <cell r="C125">
            <v>285</v>
          </cell>
        </row>
        <row r="126">
          <cell r="A126">
            <v>13104</v>
          </cell>
          <cell r="B126" t="str">
            <v xml:space="preserve">DRENAJE DE ESPACIO SUBDURAL  , POR DRENAJE EXTERNO </v>
          </cell>
          <cell r="C126">
            <v>285</v>
          </cell>
        </row>
        <row r="127">
          <cell r="A127">
            <v>17001</v>
          </cell>
          <cell r="B127" t="str">
            <v xml:space="preserve">DRENAJE DE COLECCIONES INTRACEREBRALES , POR CRANEOTOMIA </v>
          </cell>
          <cell r="C127">
            <v>525</v>
          </cell>
        </row>
        <row r="128">
          <cell r="A128">
            <v>17303</v>
          </cell>
          <cell r="B128" t="str">
            <v xml:space="preserve">DRENAJE DE QUISTE TUMORAL INFRATENTORIAL </v>
          </cell>
          <cell r="C128">
            <v>590</v>
          </cell>
        </row>
        <row r="129">
          <cell r="A129">
            <v>17805</v>
          </cell>
          <cell r="B129" t="str">
            <v xml:space="preserve">DRENAJE DE QUISTE TUMORAL DE LINEA MEDIA INTRAVENTICULAR </v>
          </cell>
          <cell r="C129">
            <v>590</v>
          </cell>
        </row>
        <row r="130">
          <cell r="A130">
            <v>17004</v>
          </cell>
          <cell r="B130" t="str">
            <v xml:space="preserve">DRENAJE DE COLECCIONES INTRACEREBRALES DE FOSA POSTERIOR  POR CRANEOTOMIA SUBOCCIPITAL </v>
          </cell>
          <cell r="C130">
            <v>690</v>
          </cell>
        </row>
        <row r="131">
          <cell r="A131">
            <v>12501</v>
          </cell>
          <cell r="B131" t="str">
            <v xml:space="preserve">SECUESTRECTOMIA DE CRANEO, POR CRANIECTOMIA    (171) </v>
          </cell>
          <cell r="C131">
            <v>90</v>
          </cell>
        </row>
        <row r="132">
          <cell r="A132">
            <v>385104</v>
          </cell>
          <cell r="B132" t="str">
            <v xml:space="preserve">OCLUSION, PINZAMIENTO  O LIGADURA DE ARTERIA CEREBRAL MEDIA </v>
          </cell>
          <cell r="C132">
            <v>350</v>
          </cell>
        </row>
        <row r="133">
          <cell r="A133">
            <v>385102</v>
          </cell>
          <cell r="B133" t="str">
            <v xml:space="preserve">OCLUSION, PINZAMIENTO  O LIGADURA DE ARTERIA CAROTIDA INTRACEREBRAL </v>
          </cell>
          <cell r="C133">
            <v>350</v>
          </cell>
        </row>
        <row r="134">
          <cell r="A134">
            <v>385103</v>
          </cell>
          <cell r="B134" t="str">
            <v xml:space="preserve">OCLUSION, PINZAMIENTO  O LIGADURA DE CAROTIDA EN SENO CAVERNOSO </v>
          </cell>
          <cell r="C134">
            <v>350</v>
          </cell>
        </row>
        <row r="135">
          <cell r="A135">
            <v>385111</v>
          </cell>
          <cell r="B135" t="str">
            <v xml:space="preserve">OCLUSION, PINZAMIENTO  O LIGADURA DE LESION  EN ARTERIA VERTEBRAL </v>
          </cell>
          <cell r="C135">
            <v>350</v>
          </cell>
        </row>
        <row r="136">
          <cell r="A136">
            <v>385101</v>
          </cell>
          <cell r="B136" t="str">
            <v xml:space="preserve">OCLUSION, PINZAMIENTO  O LIGADURA DE ARTERIAS DE CIRCULACION CEREBRAL ANTERIOR </v>
          </cell>
          <cell r="C136">
            <v>685</v>
          </cell>
        </row>
        <row r="137">
          <cell r="A137">
            <v>385105</v>
          </cell>
          <cell r="B137" t="str">
            <v xml:space="preserve">OCLUSION, PINZAMIENTO  O LIGADURA DE VASOS MENINGEOS Y/O SENOS DURALES </v>
          </cell>
          <cell r="C137">
            <v>685</v>
          </cell>
        </row>
        <row r="138">
          <cell r="A138">
            <v>385110</v>
          </cell>
          <cell r="B138" t="str">
            <v xml:space="preserve">OCLUSION, PINZAMIENTO  O LIGADURA DE ARTERIAS DE CIRCULACION CEREBRAL POSTERIOR </v>
          </cell>
          <cell r="C138">
            <v>685</v>
          </cell>
        </row>
        <row r="139">
          <cell r="A139">
            <v>383101</v>
          </cell>
          <cell r="B139" t="str">
            <v xml:space="preserve">RESECCION DE MALFORMACION ARTERIOVENOSA SUPRATENTORIAL SPETZLER I Y II </v>
          </cell>
          <cell r="C139">
            <v>855</v>
          </cell>
        </row>
        <row r="140">
          <cell r="A140">
            <v>383102</v>
          </cell>
          <cell r="B140" t="str">
            <v>RESECCION DE MALFORMACION ARTERIOVENOSA SUPRATENTORIAL SPETZLER III, IV y V</v>
          </cell>
          <cell r="C140">
            <v>855</v>
          </cell>
        </row>
        <row r="141">
          <cell r="A141">
            <v>383103</v>
          </cell>
          <cell r="B141" t="str">
            <v xml:space="preserve">RESECCION DE MALFORMACIONES ARTERIO VENOSAS DE LINEA MEDIA E INTRAVENTRICULAR </v>
          </cell>
          <cell r="C141">
            <v>855</v>
          </cell>
        </row>
        <row r="142">
          <cell r="A142">
            <v>383104</v>
          </cell>
          <cell r="B142" t="str">
            <v xml:space="preserve">RESECCION DE MALFORMACION ARTERIOVENOSA INFRATENTORIAL SPETZLER I Y II </v>
          </cell>
          <cell r="C142">
            <v>880</v>
          </cell>
        </row>
        <row r="143">
          <cell r="A143">
            <v>383105</v>
          </cell>
          <cell r="B143" t="str">
            <v>RESECCION DE MALFORMACION ARTERIOVENOSA INFRATENTORIAL SPETZLER  III, IV y V</v>
          </cell>
          <cell r="C143">
            <v>880</v>
          </cell>
        </row>
        <row r="144">
          <cell r="A144">
            <v>381203</v>
          </cell>
          <cell r="B144" t="str">
            <v xml:space="preserve">ENDARTERECTOMIA DE CAROTIDA INTERNA PORCION CERVICAL (76) </v>
          </cell>
          <cell r="C144">
            <v>365</v>
          </cell>
        </row>
        <row r="145">
          <cell r="A145">
            <v>380102</v>
          </cell>
          <cell r="B145" t="str">
            <v xml:space="preserve">TROMBOEMBOLECTOMIA DE COMUNICANTE ANTERIOR    (367) </v>
          </cell>
          <cell r="C145">
            <v>560</v>
          </cell>
        </row>
        <row r="146">
          <cell r="A146">
            <v>380103</v>
          </cell>
          <cell r="B146" t="str">
            <v xml:space="preserve">TROMBOEMBOLECTOMIA DE CAROTIDA INTERNA SUPRACLINOIDEA    (367) </v>
          </cell>
          <cell r="C146">
            <v>560</v>
          </cell>
        </row>
        <row r="147">
          <cell r="A147">
            <v>380104</v>
          </cell>
          <cell r="B147" t="str">
            <v xml:space="preserve">TROMBOEMBOLECTOMIA DE OFTALMICA    (367) </v>
          </cell>
          <cell r="C147">
            <v>560</v>
          </cell>
        </row>
        <row r="148">
          <cell r="A148">
            <v>383201</v>
          </cell>
          <cell r="B148" t="str">
            <v xml:space="preserve">RESECCION DE MALFORMACION ARTERIOVENOSA DE CUERO CABELLUDO    (172) </v>
          </cell>
          <cell r="C148">
            <v>165</v>
          </cell>
        </row>
        <row r="149">
          <cell r="A149">
            <v>20103</v>
          </cell>
          <cell r="B149" t="str">
            <v>CORRECCION DE CRANEO ESTENOSIS MULTIPLE CON BRAQUICEFALIA, POR CRANICECTOMIA</v>
          </cell>
          <cell r="C149">
            <v>380</v>
          </cell>
        </row>
        <row r="150">
          <cell r="A150">
            <v>20105</v>
          </cell>
          <cell r="B150" t="str">
            <v xml:space="preserve">CORRECCION DE CRANEO ESTENOSIS CON ALTERACION CRANEO FACIAL COMPLEJA, POR CRANEOTOMIA </v>
          </cell>
          <cell r="C150">
            <v>380</v>
          </cell>
        </row>
        <row r="151">
          <cell r="A151">
            <v>20203</v>
          </cell>
          <cell r="B151" t="str">
            <v xml:space="preserve">REDUCCION DE FRACTURA CRANEAL (HUNDIMIENTO SIN COMPROMISO DE DURA) CON ESQUIRLECTOMIA Y CRANEOPLASTIA (1) </v>
          </cell>
          <cell r="C151">
            <v>390</v>
          </cell>
        </row>
        <row r="152">
          <cell r="A152">
            <v>380102</v>
          </cell>
          <cell r="B152" t="str">
            <v xml:space="preserve">TROMBOEMBOLECTOMIA DE COMUNICANTE ANTERIOR    (367) </v>
          </cell>
          <cell r="C152">
            <v>560</v>
          </cell>
        </row>
        <row r="153">
          <cell r="A153">
            <v>380103</v>
          </cell>
          <cell r="B153" t="str">
            <v xml:space="preserve">TROMBOEMBOLECTOMIA DE CAROTIDA INTERNA SUPRACLINOIDEA    (367) </v>
          </cell>
          <cell r="C153">
            <v>560</v>
          </cell>
        </row>
        <row r="154">
          <cell r="A154">
            <v>380104</v>
          </cell>
          <cell r="B154" t="str">
            <v xml:space="preserve">TROMBOEMBOLECTOMIA DE OFTALMICA    (367) </v>
          </cell>
          <cell r="C154">
            <v>560</v>
          </cell>
        </row>
        <row r="155">
          <cell r="A155">
            <v>383201</v>
          </cell>
          <cell r="B155" t="str">
            <v xml:space="preserve">RESECCION DE MALFORMACION ARTERIOVENOSA DE CUERO CABELLUDO    (172) </v>
          </cell>
          <cell r="C155">
            <v>165</v>
          </cell>
        </row>
        <row r="156">
          <cell r="A156">
            <v>15404</v>
          </cell>
          <cell r="B156" t="str">
            <v xml:space="preserve">RESECCION DE TUMOR DE LA BASE DEL CRANEO, FOSA POSTERIOR, POR VIA TRANSORAL </v>
          </cell>
          <cell r="C156">
            <v>945</v>
          </cell>
        </row>
        <row r="157">
          <cell r="A157">
            <v>15405</v>
          </cell>
          <cell r="B157" t="str">
            <v xml:space="preserve">RESECCION DE TUMOR DE LA BASE DEL CRANEO, FOSA POSTERIOR , POR VIA MAXILOTOMIA EXTENDIDA </v>
          </cell>
          <cell r="C157">
            <v>945</v>
          </cell>
        </row>
        <row r="158">
          <cell r="A158">
            <v>15406</v>
          </cell>
          <cell r="B158" t="str">
            <v xml:space="preserve">RESECCION DE TUMOR DE LA BASE DEL CRANEO, FOSA POSTERIOR, POR VIA TRANSLABERINTICA </v>
          </cell>
          <cell r="C158">
            <v>945</v>
          </cell>
        </row>
        <row r="159">
          <cell r="A159">
            <v>15407</v>
          </cell>
          <cell r="B159" t="str">
            <v xml:space="preserve">RESECCION DE TUMOR DE LA BASE DEL CRANEO, FOSA POSTERIOR, POR VIA TRANSCOCLEAR </v>
          </cell>
          <cell r="C159">
            <v>945</v>
          </cell>
        </row>
        <row r="160">
          <cell r="A160">
            <v>15408</v>
          </cell>
          <cell r="B160" t="str">
            <v xml:space="preserve">RESECCION DE TUMOR DE LA BASE DEL CRANEO, FOSA POSTERIOR, POR VIA FOSA MEDIA </v>
          </cell>
          <cell r="C160">
            <v>945</v>
          </cell>
        </row>
        <row r="161">
          <cell r="A161">
            <v>15409</v>
          </cell>
          <cell r="B161" t="str">
            <v xml:space="preserve">RESECCION DE TUMOR DE LA BASE DEL CRANEO, FOSA POSTERIOR , POR VIA SUBOCCIPITAL RETROMASTOIDEA </v>
          </cell>
          <cell r="C161">
            <v>945</v>
          </cell>
        </row>
        <row r="162">
          <cell r="A162">
            <v>17701</v>
          </cell>
          <cell r="B162" t="str">
            <v xml:space="preserve">RESECCION DE LESIONES VENTRICULARES INFRATENTORIALES, POR CRANEOTOMIA SUBOCCIPITAL </v>
          </cell>
          <cell r="C162">
            <v>945</v>
          </cell>
        </row>
        <row r="163">
          <cell r="A163">
            <v>28202</v>
          </cell>
          <cell r="B163" t="str">
            <v xml:space="preserve">IMPLANTACION DE DISPOSITIVO EXTRADURAL </v>
          </cell>
          <cell r="C163">
            <v>75</v>
          </cell>
        </row>
        <row r="164">
          <cell r="A164">
            <v>28203</v>
          </cell>
          <cell r="B164" t="str">
            <v>IMPLANTACION DE DISPOSITIVO INTRACEREBRAL ( ELECTRODOS, TRASDUCTORES DE PIC (3)</v>
          </cell>
          <cell r="C164">
            <v>75</v>
          </cell>
        </row>
        <row r="165">
          <cell r="A165">
            <v>25000</v>
          </cell>
          <cell r="B165" t="str">
            <v xml:space="preserve">IMPLANTE DE CATETER  (INTRAVENTRICULAR, INTRACISTICO) CON RESERVORIO SUBCUTANEO SOD    (173) </v>
          </cell>
          <cell r="C165">
            <v>125</v>
          </cell>
        </row>
        <row r="166">
          <cell r="A166">
            <v>35103</v>
          </cell>
          <cell r="B166" t="str">
            <v xml:space="preserve">CORRECCION DE MALFORMACION DE MEDULA ESPINAL, CON DESCOMPRESION VIA ANTERIOR </v>
          </cell>
          <cell r="C166">
            <v>270</v>
          </cell>
        </row>
        <row r="167">
          <cell r="A167">
            <v>35107</v>
          </cell>
          <cell r="B167" t="str">
            <v xml:space="preserve">CORRECCION DE MALFORMACION DE MEDULA ESPINAL, CON RESECCION DE CELE , DUROPLASTIA Y PLASTIA DE PIEL </v>
          </cell>
          <cell r="C167">
            <v>345</v>
          </cell>
        </row>
        <row r="168">
          <cell r="A168">
            <v>35104</v>
          </cell>
          <cell r="B168" t="str">
            <v xml:space="preserve">CORRECCION DE MALFORMACION DE MEDULA ESPINAL, CON FUSION OSEA E INJERTO AUTOLOGO O HETEROLOGO </v>
          </cell>
          <cell r="C168">
            <v>435</v>
          </cell>
        </row>
        <row r="169">
          <cell r="A169">
            <v>35105</v>
          </cell>
          <cell r="B169" t="str">
            <v xml:space="preserve">CORRECCION DE MALFORMACION DE MEDULA ESPINAL, CON RESECCION DE TABIQUE OSEO </v>
          </cell>
          <cell r="C169">
            <v>270</v>
          </cell>
        </row>
        <row r="170">
          <cell r="A170">
            <v>35106</v>
          </cell>
          <cell r="B170" t="str">
            <v xml:space="preserve">CORRECCION DE MALFORMACION DE MEDULA ESPINAL, CON SECCION DE FILUM TERMINALIS </v>
          </cell>
          <cell r="C170">
            <v>275</v>
          </cell>
        </row>
        <row r="171">
          <cell r="A171">
            <v>35102</v>
          </cell>
          <cell r="B171" t="str">
            <v xml:space="preserve">CORRECCION DE MALFORMACION DE MEDULA ESPINAL, CON MIELOTOMIA POSTERIOR </v>
          </cell>
          <cell r="C171">
            <v>270</v>
          </cell>
        </row>
        <row r="172">
          <cell r="A172">
            <v>35108</v>
          </cell>
          <cell r="B172" t="str">
            <v xml:space="preserve">CIERRE O LIGADURA DE COMUNICACION PERSISTENTE ENTRE PIEL Y MEDULA ESPINAL [SENO DERMICO] </v>
          </cell>
          <cell r="C172">
            <v>155</v>
          </cell>
        </row>
        <row r="173">
          <cell r="A173">
            <v>934100</v>
          </cell>
          <cell r="B173" t="str">
            <v xml:space="preserve">TRACCION ESPINAL CON EMPLEO DE DISPOSITIVO CRANEAL SOD </v>
          </cell>
          <cell r="C173">
            <v>65</v>
          </cell>
        </row>
        <row r="174">
          <cell r="A174">
            <v>793930</v>
          </cell>
          <cell r="B174" t="str">
            <v xml:space="preserve">REDUCCION ABIERTA DE FRACTURA DE ODONTOIDES VIA ANTERIOR CON INSTRUMENTACION SIMPLE (97) </v>
          </cell>
          <cell r="C174">
            <v>425</v>
          </cell>
        </row>
        <row r="175">
          <cell r="A175">
            <v>793931</v>
          </cell>
          <cell r="B175" t="str">
            <v xml:space="preserve">REDUCCION ABIERTA  DE FRACTURA DE ODONTOIDES VIA ANTERIOR CON INSTRUMENTACION MODULAR    (97) </v>
          </cell>
          <cell r="C175">
            <v>425</v>
          </cell>
        </row>
        <row r="176">
          <cell r="A176">
            <v>778931</v>
          </cell>
          <cell r="B176" t="str">
            <v xml:space="preserve">RESECCION DE APOFISIS ODONTOIDES  POR ABORDAJE TRANSORAL (94) </v>
          </cell>
          <cell r="C176">
            <v>450</v>
          </cell>
        </row>
        <row r="177">
          <cell r="A177">
            <v>792932</v>
          </cell>
          <cell r="B177" t="str">
            <v xml:space="preserve">REDUCCIÓN ABIERTA FRACTURA  SIN FIJACION DE COLUMNA CERVICAL VIA POSTERIOR </v>
          </cell>
          <cell r="C177">
            <v>310</v>
          </cell>
        </row>
        <row r="178">
          <cell r="A178">
            <v>793932</v>
          </cell>
          <cell r="B178" t="str">
            <v xml:space="preserve">REDUCCION ABIERTA DE FRACTURA DE ODONTOIDES VIA POSTERIOR CON INSTRUMENTACION SIMPLE (97) </v>
          </cell>
          <cell r="C178">
            <v>330</v>
          </cell>
        </row>
        <row r="179">
          <cell r="A179">
            <v>793937</v>
          </cell>
          <cell r="B179" t="str">
            <v xml:space="preserve">REDUCCION ABIERTA DE FRACTURA DE ODONTOIDES VIA POSTERIOR CON INSTRUMENTACION MODULAR    (97) </v>
          </cell>
          <cell r="C179">
            <v>330</v>
          </cell>
        </row>
        <row r="180">
          <cell r="A180">
            <v>793938</v>
          </cell>
          <cell r="B180" t="str">
            <v xml:space="preserve">REDUCCION DE FRACTURA OCCIPITOCERVICAL VIA POSTERIOR CON INSTRUMENTACION SIMPLE    (97) </v>
          </cell>
          <cell r="C180">
            <v>330</v>
          </cell>
        </row>
        <row r="181">
          <cell r="A181">
            <v>793942</v>
          </cell>
          <cell r="B181" t="str">
            <v xml:space="preserve">REDUCCION DE FRACTURA OCCIPITOCERVICAL VIA POSTERIOR CON INSTRUMENTACION MODULAR    (97) </v>
          </cell>
          <cell r="C181">
            <v>330</v>
          </cell>
        </row>
        <row r="182">
          <cell r="A182">
            <v>793943</v>
          </cell>
          <cell r="B182" t="str">
            <v xml:space="preserve">REDUCCION DE FRACTURA COLUMNA CERVICAL EN C1 VIA POSTERIOR CON INSTRUMENTACION SIMPLE    (97) </v>
          </cell>
          <cell r="C182">
            <v>330</v>
          </cell>
        </row>
        <row r="183">
          <cell r="A183">
            <v>793946</v>
          </cell>
          <cell r="B183" t="str">
            <v xml:space="preserve">REDUCCION DE FRACTURA COLUMNA CERVICAL EN C1 VIA POSTERIOR CON INSTRUMENTACION MODULAR    (97) </v>
          </cell>
          <cell r="C183">
            <v>330</v>
          </cell>
        </row>
        <row r="184">
          <cell r="A184">
            <v>793947</v>
          </cell>
          <cell r="B184" t="str">
            <v xml:space="preserve">REDUCCION DE FRACTURA COLUMNA CERVICAL POR DEBAJO DE C2 VIA POSTERIOR CON INSTRUMENTACION SIMPLE     (97) </v>
          </cell>
          <cell r="C184">
            <v>330</v>
          </cell>
        </row>
        <row r="185">
          <cell r="A185">
            <v>792931</v>
          </cell>
          <cell r="B185" t="str">
            <v xml:space="preserve">REDUCCION DE FRACTURA COLUMNA CERVICAL POR DEBAJO DE C2 VIA POSTERIOR CON INSTRUMENTACION MODULAR    (97) </v>
          </cell>
          <cell r="C185">
            <v>330</v>
          </cell>
        </row>
        <row r="186">
          <cell r="A186">
            <v>792935</v>
          </cell>
          <cell r="B186" t="str">
            <v xml:space="preserve">REDUCCIÓN ABIERTA FRACTURA SIN FIJACION DE COLUMNA CERVICAL  VIA ANTERIOR </v>
          </cell>
          <cell r="C186">
            <v>360</v>
          </cell>
        </row>
        <row r="187">
          <cell r="A187">
            <v>793935</v>
          </cell>
          <cell r="B187" t="str">
            <v xml:space="preserve">REDUCCIÓN ABIERTA  FRACTURA SIN FIJACION DE COLUMNA TORACICA O LUMBAR   VIA ANTERIOR </v>
          </cell>
          <cell r="C187">
            <v>360</v>
          </cell>
        </row>
        <row r="188">
          <cell r="A188">
            <v>793936</v>
          </cell>
          <cell r="B188" t="str">
            <v xml:space="preserve">REDUCCION DE FRACTURA OCCIPITOCERVICAL VIA ANTERIOR CON INSTRUMENTACION SIMPLE    (97) </v>
          </cell>
          <cell r="C188">
            <v>375</v>
          </cell>
        </row>
        <row r="189">
          <cell r="A189">
            <v>793940</v>
          </cell>
          <cell r="B189" t="str">
            <v xml:space="preserve">REDUCCION  DE FRACTURA OCCIPITOCERVICAL VIA ANTERIOR CON INSTRUMENTACION MODULAR    (97) </v>
          </cell>
          <cell r="C189">
            <v>375</v>
          </cell>
        </row>
        <row r="190">
          <cell r="A190">
            <v>793941</v>
          </cell>
          <cell r="B190" t="str">
            <v xml:space="preserve">REDUCCION DE FRACTURA COLUMNA CERVICAL EN C1 VIA ANTERIOR CON INSTRUMENTACION SIMPLE    (97) </v>
          </cell>
          <cell r="C190">
            <v>375</v>
          </cell>
        </row>
        <row r="191">
          <cell r="A191">
            <v>793944</v>
          </cell>
          <cell r="B191" t="str">
            <v xml:space="preserve">REDUCCION DE FRACTURA COLUMNA CERVICAL EN C1 VIA ANTERIOR CON INSTRUMENTACION MODULAR    (97) </v>
          </cell>
          <cell r="C191">
            <v>375</v>
          </cell>
        </row>
        <row r="192">
          <cell r="A192">
            <v>793945</v>
          </cell>
          <cell r="B192" t="str">
            <v xml:space="preserve">REDUCCION DE FRACTURA COLUMNA CERVICAL POR DEBAJO DE C2 VIA ANTERIOR CON INSTRUMENTACION SIMPLE    (97) </v>
          </cell>
          <cell r="C192">
            <v>375</v>
          </cell>
        </row>
        <row r="193">
          <cell r="A193">
            <v>793950</v>
          </cell>
          <cell r="B193" t="str">
            <v xml:space="preserve">REDUCCION DE FRACTURA COLUMNA CERVICAL POR DEBAJO DE C2 VIA ANTERIOR CON INSTRUMENTACION MODULAR    (97) </v>
          </cell>
          <cell r="C193">
            <v>375</v>
          </cell>
        </row>
        <row r="194">
          <cell r="A194">
            <v>793951</v>
          </cell>
          <cell r="B194" t="str">
            <v xml:space="preserve">REDUCCIÓN ABIERTA DE FRACTURA DE COLUMNA VERTEBRAL [TORACICA, LUMBAR O SACRA] VIA ANTERIOR  CON INSTRUMENTACION SIMPLE    (97) </v>
          </cell>
          <cell r="C194">
            <v>475</v>
          </cell>
        </row>
        <row r="195">
          <cell r="A195">
            <v>28400</v>
          </cell>
          <cell r="B195" t="str">
            <v xml:space="preserve">REDUCCIÓN ABIERTA DE FRACTURA DE COLUMNA VERTEBRAL [TORACICA, LUMBAR O SACRA] VIA ANTERIOR CON INSTRUMENTACION MODULAR    (97) </v>
          </cell>
          <cell r="C195">
            <v>475</v>
          </cell>
        </row>
        <row r="196">
          <cell r="B196" t="str">
            <v xml:space="preserve">COLOCACION DE TRACTOR CEFALICO [HALO CHALECO] SOD </v>
          </cell>
          <cell r="C196">
            <v>55</v>
          </cell>
        </row>
        <row r="197">
          <cell r="A197">
            <v>28500</v>
          </cell>
          <cell r="B197" t="str">
            <v xml:space="preserve">EXTRACCIÓN DE TRACTOR CEFALICO [HALO CHALECO] SOD </v>
          </cell>
          <cell r="C197">
            <v>35</v>
          </cell>
        </row>
        <row r="198">
          <cell r="A198">
            <v>30101</v>
          </cell>
          <cell r="B198" t="str">
            <v xml:space="preserve">EXTRACCION DE CUERPO EXTRAÑO DEL CANAL RAQUIDEO POR LAMINECTOMIA </v>
          </cell>
          <cell r="C198">
            <v>220</v>
          </cell>
        </row>
        <row r="199">
          <cell r="A199">
            <v>30102</v>
          </cell>
          <cell r="B199" t="str">
            <v xml:space="preserve">EXTRACCION DE CUERPO EXTRAÑO DEL CANAL RAQUIDEO POR  HEMILAMINECTOMIA </v>
          </cell>
          <cell r="C199">
            <v>220</v>
          </cell>
        </row>
        <row r="200">
          <cell r="A200">
            <v>30103</v>
          </cell>
          <cell r="B200" t="str">
            <v xml:space="preserve">EXTRACCION DE CUERPO EXTRAÑO DEL CANAL RAQUIDEO POR LAMINOTOMIA </v>
          </cell>
          <cell r="C200">
            <v>220</v>
          </cell>
        </row>
        <row r="201">
          <cell r="A201">
            <v>35402</v>
          </cell>
          <cell r="B201" t="str">
            <v xml:space="preserve">ESQUIRLECTOMIA CON PLASTIA O INJERTO DE MENINGE ESPINAL </v>
          </cell>
          <cell r="C201">
            <v>300</v>
          </cell>
        </row>
        <row r="202">
          <cell r="A202">
            <v>383501</v>
          </cell>
          <cell r="B202" t="str">
            <v xml:space="preserve">RESECCION CON ANASTOMOSIS EN VASOS ESPINALES, SEGMENTO CERVICAL (77) </v>
          </cell>
          <cell r="C202">
            <v>585</v>
          </cell>
        </row>
        <row r="203">
          <cell r="A203">
            <v>383502</v>
          </cell>
          <cell r="B203" t="str">
            <v xml:space="preserve">RESECCION CON ANASTOMOSIS EN VASOS ESPINALES, SEGMENTO TORACICO    (77)  </v>
          </cell>
          <cell r="C203">
            <v>510</v>
          </cell>
        </row>
        <row r="204">
          <cell r="A204">
            <v>383503</v>
          </cell>
          <cell r="B204" t="str">
            <v xml:space="preserve">RESECCION CON ANASTOMOSIS EN VASOS ESPINALES, SEGMENTO LUMBOSACRO    </v>
          </cell>
          <cell r="C204">
            <v>460</v>
          </cell>
        </row>
        <row r="205">
          <cell r="A205">
            <v>30401</v>
          </cell>
          <cell r="B205" t="str">
            <v xml:space="preserve">DRENAJE DE COLECCION EPIDURAL POR LAMINOTOMIA </v>
          </cell>
          <cell r="C205">
            <v>275</v>
          </cell>
        </row>
        <row r="206">
          <cell r="A206">
            <v>30402</v>
          </cell>
          <cell r="B206" t="str">
            <v xml:space="preserve">DRENAJE DE COLECCION EPIDURAL POR LAMINECTOMIA </v>
          </cell>
          <cell r="C206">
            <v>275</v>
          </cell>
        </row>
        <row r="207">
          <cell r="A207">
            <v>776931</v>
          </cell>
          <cell r="B207" t="str">
            <v xml:space="preserve">ESCISIÓN DE TUMOR (BENIGNO O MALIGNO)  EN  COLUMNA VERTEBRAL VIA POSTERIOR O POSTEROLATERAL </v>
          </cell>
          <cell r="C207">
            <v>220</v>
          </cell>
        </row>
        <row r="208">
          <cell r="A208">
            <v>776932</v>
          </cell>
          <cell r="B208" t="str">
            <v xml:space="preserve">ESCISIÓN DE TUMOR (BENIGNO O MALIGNO)  SACROCOCCIGEO VIA ANTERIOR </v>
          </cell>
          <cell r="C208">
            <v>300</v>
          </cell>
        </row>
        <row r="209">
          <cell r="A209">
            <v>776933</v>
          </cell>
          <cell r="B209" t="str">
            <v xml:space="preserve">ESCISIÓN DE TUMOR (BENIGNO O MALIGNO)  SACROCOCCIGEO VIA POSTERIOR O POSTEROLATERAL </v>
          </cell>
          <cell r="C209">
            <v>220</v>
          </cell>
        </row>
        <row r="210">
          <cell r="A210">
            <v>776930</v>
          </cell>
          <cell r="B210" t="str">
            <v xml:space="preserve">ESCISIÓN DE TUMOR (BENIGNO O MALIGNO)  EN  COLUMNA VERTEBRAL VIA ANTERIOR </v>
          </cell>
          <cell r="C210">
            <v>300</v>
          </cell>
        </row>
        <row r="211">
          <cell r="A211">
            <v>34201</v>
          </cell>
          <cell r="B211" t="str">
            <v xml:space="preserve">RESECCION DE TUMOR EXTRADURAL (EPIDURAL) VIA POSTERIOR, CON LAMINECTOMIA BILATERAL </v>
          </cell>
          <cell r="C211">
            <v>260</v>
          </cell>
        </row>
        <row r="212">
          <cell r="A212">
            <v>34202</v>
          </cell>
          <cell r="B212" t="str">
            <v xml:space="preserve">RESECCION DE TUMOR EXTRADURAL (EPIDURAL) VIA POSTERIOR, CON LAMINOPLASTIA  </v>
          </cell>
          <cell r="C212">
            <v>260</v>
          </cell>
        </row>
        <row r="213">
          <cell r="A213">
            <v>34203</v>
          </cell>
          <cell r="B213" t="str">
            <v xml:space="preserve">RESECCION DE TUMOR EXTRADURAL (EPIDURAL) VIA POSTERIOR, CON SACRECTOMIA TOTAL O PARCIAL  </v>
          </cell>
          <cell r="C213">
            <v>330</v>
          </cell>
        </row>
        <row r="214">
          <cell r="A214">
            <v>34204</v>
          </cell>
          <cell r="B214" t="str">
            <v xml:space="preserve">RESECCION DE TUMOR EXTRADURAL (EPIDURAL) VIA ANTERIOR, CON CORPECTOMIA Y  ARTRODESIS  </v>
          </cell>
          <cell r="C214">
            <v>340</v>
          </cell>
        </row>
        <row r="215">
          <cell r="A215">
            <v>34205</v>
          </cell>
          <cell r="B215" t="str">
            <v xml:space="preserve">RESECCION DE TUMOR EXTRADURAL (EPIDURAL) VIA ANTERIOR, CON CORPECTOMIA, ARTRODESIS E INSTRUMENTACION   </v>
          </cell>
          <cell r="C215">
            <v>430</v>
          </cell>
        </row>
        <row r="216">
          <cell r="A216">
            <v>34206</v>
          </cell>
          <cell r="B216" t="str">
            <v xml:space="preserve">RESECCION DE TUMOR EXTRADURAL (EPIDURAL) CON INSTRUMENTACION VIA ANTERIOR Y POSTERIOR  </v>
          </cell>
          <cell r="C216">
            <v>430</v>
          </cell>
        </row>
        <row r="217">
          <cell r="A217">
            <v>34301</v>
          </cell>
          <cell r="B217" t="str">
            <v xml:space="preserve">RESECCION DE TUMOR INTRADURAL  EXTRAMEDULAR VIA POSTERIOR, POR LAMINECTOMIA BILATERAL </v>
          </cell>
          <cell r="C217">
            <v>310</v>
          </cell>
        </row>
        <row r="218">
          <cell r="A218">
            <v>34303</v>
          </cell>
          <cell r="B218" t="str">
            <v xml:space="preserve">RESECCION DE TUMOR INTRADURAL EXTRAMEDULAR , VIA POSTERIOR,  POR LAMINECTOMIA Y FORAMINECTOMIA </v>
          </cell>
          <cell r="C218">
            <v>310</v>
          </cell>
        </row>
        <row r="219">
          <cell r="A219">
            <v>34305</v>
          </cell>
          <cell r="B219" t="str">
            <v xml:space="preserve">RESECCION DE TUMOR INTRADURAL EXTRAMEDULAR VIA  ANTERIOR </v>
          </cell>
          <cell r="C219">
            <v>310</v>
          </cell>
        </row>
        <row r="220">
          <cell r="A220">
            <v>34302</v>
          </cell>
          <cell r="B220" t="str">
            <v xml:space="preserve">RESECCION DE TUMOR INTRADURAL EXTRAMEDULAR , VIA POSTERIOR,  CON LAMINOPLASTIA Y/O DUROPLASTIA </v>
          </cell>
          <cell r="C220">
            <v>310</v>
          </cell>
        </row>
        <row r="221">
          <cell r="A221">
            <v>34304</v>
          </cell>
          <cell r="B221" t="str">
            <v xml:space="preserve">RESECCION DE TUMOR INTRADURAL EXTRAMEDULAR  VIA POSTERIOR O POSTERO LATERAL </v>
          </cell>
          <cell r="C221">
            <v>310</v>
          </cell>
        </row>
        <row r="222">
          <cell r="A222">
            <v>34401</v>
          </cell>
          <cell r="B222" t="str">
            <v xml:space="preserve">RESECCION DE TUMOR INTRADURAL  INTRAMEDULARES , POR  VIA ANTERIOR </v>
          </cell>
          <cell r="C222">
            <v>405</v>
          </cell>
        </row>
        <row r="223">
          <cell r="A223">
            <v>34402</v>
          </cell>
          <cell r="B223" t="str">
            <v xml:space="preserve">RESECCION DE TUMOR  INTRADURAL INTRAMEDULAR, POR  VIA POSTERIOR </v>
          </cell>
          <cell r="C223">
            <v>405</v>
          </cell>
        </row>
        <row r="224">
          <cell r="A224">
            <v>33201</v>
          </cell>
          <cell r="B224" t="str">
            <v xml:space="preserve">BIOPSIA DE TUMOR INTRADURALES ( INTRAMEDULARES Y EXTRAMEDULARES) CERVICALES, DORSALES, LUMBOSACROS O COCCIGEOS </v>
          </cell>
          <cell r="C224">
            <v>230</v>
          </cell>
        </row>
        <row r="225">
          <cell r="A225">
            <v>30201</v>
          </cell>
          <cell r="B225" t="str">
            <v xml:space="preserve">EXPLORACION Y DESCOMPRESION DEL CANAL RAQUIDEO Y RAICES ESPINALES POR  LAMINECTOMIA </v>
          </cell>
          <cell r="C225">
            <v>305</v>
          </cell>
        </row>
        <row r="226">
          <cell r="A226">
            <v>30202</v>
          </cell>
          <cell r="B226" t="str">
            <v xml:space="preserve">EXPLORACION Y DESCOMPRESION DEL CANAL RAQUIDEO Y RAICES ESPINALES POR  HEMILAMINECTOMIA </v>
          </cell>
          <cell r="C226">
            <v>305</v>
          </cell>
        </row>
        <row r="227">
          <cell r="A227">
            <v>30207</v>
          </cell>
          <cell r="B227" t="str">
            <v xml:space="preserve">EXPLORACION Y DESCOMPRESION DEL CANAL RAQUIDEO  (EXCEPTO SEGMENTO CERVICAL) Y RAICES ESPINALES POR, POR FORAMINOTOMIA POSTERIOR </v>
          </cell>
          <cell r="C227">
            <v>305</v>
          </cell>
        </row>
        <row r="228">
          <cell r="A228">
            <v>30203</v>
          </cell>
          <cell r="B228" t="str">
            <v xml:space="preserve">EXPLORACION Y DESCOMPRESION DEL CANAL RAQUIDEO Y RAICES ESPINALES POR LAMINOTOMIA </v>
          </cell>
          <cell r="C228">
            <v>305</v>
          </cell>
        </row>
        <row r="229">
          <cell r="A229">
            <v>805101</v>
          </cell>
          <cell r="B229" t="str">
            <v xml:space="preserve">ESCISIÓN DE DISCO INTERVERTEBRAL EN SEGMENTO CERVICAL VIA ANTERIOR   (100) </v>
          </cell>
          <cell r="C229">
            <v>270</v>
          </cell>
        </row>
        <row r="230">
          <cell r="A230">
            <v>805102</v>
          </cell>
          <cell r="B230" t="str">
            <v xml:space="preserve">ESCISIÓN DE DISCO INTERVERTEBRAL  EN SEGMENTO CERVICAL VIA POSTERIOR    </v>
          </cell>
          <cell r="C230">
            <v>190</v>
          </cell>
        </row>
        <row r="231">
          <cell r="A231">
            <v>805105</v>
          </cell>
          <cell r="B231" t="str">
            <v xml:space="preserve">DISCECTOMIA CERVICAL, VIA ANTERIOR CON INJERTO OSEO AUTOLOGO O HETEROLOGO [CLOWARD, SMITH ROBINSON, SIMMONS]    (100) </v>
          </cell>
          <cell r="C231">
            <v>420</v>
          </cell>
        </row>
        <row r="232">
          <cell r="A232">
            <v>805121</v>
          </cell>
          <cell r="B232" t="str">
            <v xml:space="preserve">ESCISIÓN DE DISCO INTERVERTEBRAL  EN SEGMENTO TORACICO VIA ANTERIOR    </v>
          </cell>
          <cell r="C232">
            <v>270</v>
          </cell>
        </row>
        <row r="233">
          <cell r="A233">
            <v>805122</v>
          </cell>
          <cell r="B233" t="str">
            <v xml:space="preserve">ESCISIÓN DE DISCO INTERVERTEBRAL  EN SEGMENTO TORACICO VIA POSTERIOR    </v>
          </cell>
          <cell r="C233">
            <v>190</v>
          </cell>
        </row>
        <row r="234">
          <cell r="A234">
            <v>805131</v>
          </cell>
          <cell r="B234" t="str">
            <v xml:space="preserve">ESCISIÓN DE DISCO INTERVERTEBRAL  EN SEGMENTO LUMBAR VIA ANTERIOR     (100) </v>
          </cell>
          <cell r="C234">
            <v>275</v>
          </cell>
        </row>
        <row r="235">
          <cell r="A235">
            <v>805132</v>
          </cell>
          <cell r="B235" t="str">
            <v xml:space="preserve">ESCISIÓN DE DISCO INTERVERTEBRAL  EN SEGMENTO LUMBAR VIA POSTERIOR    </v>
          </cell>
          <cell r="C235">
            <v>195</v>
          </cell>
        </row>
        <row r="236">
          <cell r="A236">
            <v>805134</v>
          </cell>
          <cell r="B236" t="str">
            <v xml:space="preserve">DISCECTOMIA  LUMBAR, VIA  POSTEROLATERAL  CON O SIN FACECTOMIA [EN DESCOMPRESION]    (100) </v>
          </cell>
          <cell r="C236">
            <v>195</v>
          </cell>
        </row>
        <row r="237">
          <cell r="A237">
            <v>780931</v>
          </cell>
          <cell r="B237" t="str">
            <v xml:space="preserve">INJERTO  OSEO EN  COLUMNA VERTEBRAL VIA ANTERIOR </v>
          </cell>
          <cell r="C237">
            <v>250</v>
          </cell>
        </row>
        <row r="238">
          <cell r="A238">
            <v>780932</v>
          </cell>
          <cell r="B238" t="str">
            <v xml:space="preserve">INJERTO  OSEO EN  COLUMNA VERTEBRAL VIA POSTERIOR </v>
          </cell>
          <cell r="C238">
            <v>170</v>
          </cell>
        </row>
        <row r="239">
          <cell r="A239">
            <v>805110</v>
          </cell>
          <cell r="B239" t="str">
            <v xml:space="preserve">NUCLEOTOMIA PERCUTANEA  CERVICAL [EN DESCOMPRESION]    (100) </v>
          </cell>
          <cell r="C239">
            <v>175</v>
          </cell>
        </row>
        <row r="240">
          <cell r="A240">
            <v>805123</v>
          </cell>
          <cell r="B240" t="str">
            <v xml:space="preserve">NUCLEOTOMIA PERCUTANEA  TORACICA [ EN DESCOMPRESION]    (100) </v>
          </cell>
          <cell r="C240">
            <v>175</v>
          </cell>
        </row>
        <row r="241">
          <cell r="A241">
            <v>805133</v>
          </cell>
          <cell r="B241" t="str">
            <v xml:space="preserve">NUCLEOTOMIA PERCUTANEA LUMBAR [ EN DESCOMPRESION]    (100) </v>
          </cell>
          <cell r="C241">
            <v>175</v>
          </cell>
        </row>
        <row r="242">
          <cell r="A242">
            <v>779932</v>
          </cell>
          <cell r="B242" t="str">
            <v xml:space="preserve">VERTEBRECTOMIA TOTAL CERVICAL CON REEMPLAZO CORPORAL ARTIFICIAL    (174) </v>
          </cell>
          <cell r="C242">
            <v>510</v>
          </cell>
        </row>
        <row r="243">
          <cell r="A243">
            <v>805200</v>
          </cell>
          <cell r="B243" t="str">
            <v xml:space="preserve">QUIMIONUCLEOLISIS O DISCOLISIS INTERVERTEBRAL SOD *    (100) </v>
          </cell>
          <cell r="C243">
            <v>125</v>
          </cell>
        </row>
        <row r="244">
          <cell r="A244">
            <v>36100</v>
          </cell>
          <cell r="B244" t="str">
            <v xml:space="preserve">LISIS O RESECCION DE ADHERENCIAS EXTRADURALES EN MEDULA ESPINAL Y RAICES DE NERVIOS ESPINALES SOD </v>
          </cell>
          <cell r="C244">
            <v>200</v>
          </cell>
        </row>
        <row r="245">
          <cell r="A245">
            <v>32200</v>
          </cell>
          <cell r="B245" t="str">
            <v xml:space="preserve">CORDOTOMIA ABIERTA SOD * </v>
          </cell>
          <cell r="C245">
            <v>210</v>
          </cell>
        </row>
        <row r="246">
          <cell r="A246">
            <v>32301</v>
          </cell>
          <cell r="B246" t="str">
            <v xml:space="preserve">LESION DE TRACTOS DE ENTRADA DE RAICES POSTERIORES  ( DREZ ), POR RADIOFRECUENCIA </v>
          </cell>
          <cell r="C246">
            <v>210</v>
          </cell>
        </row>
        <row r="247">
          <cell r="A247">
            <v>32400</v>
          </cell>
          <cell r="B247" t="str">
            <v xml:space="preserve">MIELOTOMIA ABIERTA SOD * </v>
          </cell>
          <cell r="C247">
            <v>210</v>
          </cell>
        </row>
        <row r="248">
          <cell r="A248">
            <v>32100</v>
          </cell>
          <cell r="B248" t="str">
            <v xml:space="preserve">CORDOTOMIA PERCUTANEA SOD * </v>
          </cell>
          <cell r="C248">
            <v>125</v>
          </cell>
        </row>
        <row r="249">
          <cell r="A249">
            <v>38200</v>
          </cell>
          <cell r="B249" t="str">
            <v xml:space="preserve">NEUROLISIS DE RAICES ESPINALES SOD * </v>
          </cell>
          <cell r="C249">
            <v>105</v>
          </cell>
        </row>
        <row r="250">
          <cell r="A250">
            <v>39001</v>
          </cell>
          <cell r="B250" t="str">
            <v xml:space="preserve">INSERCION DE CATETER EPIDURAL EN CANAL ESPINAL PARA INFUSION  DE SUSTANCIA TERAPEUTICA O PALIATIVA </v>
          </cell>
          <cell r="C250">
            <v>80</v>
          </cell>
        </row>
        <row r="251">
          <cell r="A251">
            <v>39002</v>
          </cell>
          <cell r="B251" t="str">
            <v xml:space="preserve">INSERCION DE CATETER EPIDURAL EN CANAL ESPINAL CON PUERTA DE ENTRADA IMPLANTABLE PARA  INFUSION  DE SUSTANCIA TERAPEUTICA O PALIATIVA </v>
          </cell>
          <cell r="C251">
            <v>80</v>
          </cell>
        </row>
        <row r="252">
          <cell r="A252">
            <v>39302</v>
          </cell>
          <cell r="B252" t="str">
            <v xml:space="preserve">IMPLANTACION DE ELECTRODOS O RECEPTOR DE NEUROESTIMULACION ESPINAL, POR VIA PERCUTANEA </v>
          </cell>
          <cell r="C252">
            <v>205</v>
          </cell>
        </row>
        <row r="253">
          <cell r="A253">
            <v>39400</v>
          </cell>
          <cell r="B253" t="str">
            <v xml:space="preserve">RETIRO DE ELECTRODOS Y/O RECEPTOR DE NEUROESTIMULACION ESPINAL SOD * </v>
          </cell>
          <cell r="C253">
            <v>55</v>
          </cell>
        </row>
        <row r="254">
          <cell r="A254">
            <v>39700</v>
          </cell>
          <cell r="B254" t="str">
            <v xml:space="preserve">REEMPLAZO, IRRIGACION O REVISION DE DERIVACION ESPINAL SOD </v>
          </cell>
          <cell r="C254">
            <v>55</v>
          </cell>
        </row>
        <row r="255">
          <cell r="A255">
            <v>39800</v>
          </cell>
          <cell r="B255" t="str">
            <v xml:space="preserve">RETIRO DE DERIVACION ESPINAL SOD * </v>
          </cell>
          <cell r="C255">
            <v>55</v>
          </cell>
        </row>
        <row r="256">
          <cell r="A256">
            <v>39301</v>
          </cell>
          <cell r="B256" t="str">
            <v xml:space="preserve">IMPLANTACION DE ELECTRODOS O RECEPTOR DE NEUROESTIMULACION ESPINAL, INTRADURAL, POR LAMINECTOMIA </v>
          </cell>
          <cell r="C256">
            <v>140</v>
          </cell>
        </row>
        <row r="257">
          <cell r="A257">
            <v>348500</v>
          </cell>
          <cell r="B257" t="str">
            <v xml:space="preserve">IMPLANTACION DE MARCAPASOS DIAFRAGMATICO SOD * </v>
          </cell>
          <cell r="C257">
            <v>90</v>
          </cell>
        </row>
        <row r="258">
          <cell r="A258">
            <v>33100</v>
          </cell>
          <cell r="B258" t="str">
            <v xml:space="preserve">PUNCION LUMBAR SOD * </v>
          </cell>
          <cell r="C258">
            <v>40</v>
          </cell>
        </row>
        <row r="259">
          <cell r="A259">
            <v>10101</v>
          </cell>
          <cell r="B259" t="str">
            <v xml:space="preserve">PUNCIÓN CISTERNAL, VÍA LATERAL </v>
          </cell>
          <cell r="C259">
            <v>70</v>
          </cell>
        </row>
        <row r="260">
          <cell r="A260">
            <v>10102</v>
          </cell>
          <cell r="B260" t="str">
            <v xml:space="preserve">PUNCIÓN CISTERNAL, VÍA MEDIAL </v>
          </cell>
          <cell r="C260">
            <v>70</v>
          </cell>
        </row>
        <row r="261">
          <cell r="A261">
            <v>10901</v>
          </cell>
          <cell r="B261" t="str">
            <v xml:space="preserve">PUNCION SUBDURAL </v>
          </cell>
          <cell r="C261">
            <v>105</v>
          </cell>
        </row>
        <row r="262">
          <cell r="A262">
            <v>10201</v>
          </cell>
          <cell r="B262" t="str">
            <v xml:space="preserve">PUNCION [ASPIRACION DE LIQUIDO] VENTRICULAR A TRAVES DE CATETER PREVIAMENTE IMPLANTADO </v>
          </cell>
          <cell r="C262">
            <v>30</v>
          </cell>
        </row>
        <row r="263">
          <cell r="A263">
            <v>10202</v>
          </cell>
          <cell r="B263" t="str">
            <v xml:space="preserve">PUNCION [ASPIRACION DE LIQUIDO] VENTRICULAR  POR TREPANACION  ( SIN CATETER) </v>
          </cell>
          <cell r="C263">
            <v>105</v>
          </cell>
        </row>
        <row r="264">
          <cell r="A264">
            <v>10203</v>
          </cell>
          <cell r="B264" t="str">
            <v xml:space="preserve">PUNCION [ASPIRACION DE LIQUIDO] VENTRICULAR A TRAVES DE UN RESERVORIO </v>
          </cell>
          <cell r="C264">
            <v>30</v>
          </cell>
        </row>
        <row r="265">
          <cell r="A265">
            <v>43001</v>
          </cell>
          <cell r="B265" t="str">
            <v xml:space="preserve">ANASTOMOSIS DE NERVIO FACIAL </v>
          </cell>
          <cell r="C265">
            <v>210</v>
          </cell>
        </row>
        <row r="266">
          <cell r="A266">
            <v>47101</v>
          </cell>
          <cell r="B266" t="str">
            <v xml:space="preserve">REPARACION DE NERVIO FACIAL, POR INTERPOSICION DE NERVIO HIPOGLOSO </v>
          </cell>
          <cell r="C266">
            <v>210</v>
          </cell>
        </row>
        <row r="267">
          <cell r="A267">
            <v>47102</v>
          </cell>
          <cell r="B267" t="str">
            <v xml:space="preserve">REPARACION DE NERVIO FACIAL, POR ANASTOMOSIS TERMINO TERMINAL </v>
          </cell>
          <cell r="C267">
            <v>200</v>
          </cell>
        </row>
        <row r="268">
          <cell r="A268">
            <v>42201</v>
          </cell>
          <cell r="B268" t="str">
            <v xml:space="preserve">NEUROLISIS DE NERVIO XI, POR AMIGDALECTOMIA ESTEREOTAXICA </v>
          </cell>
          <cell r="C268">
            <v>70</v>
          </cell>
        </row>
        <row r="269">
          <cell r="A269">
            <v>53207</v>
          </cell>
          <cell r="B269" t="str">
            <v xml:space="preserve">NEUROLISIS DEL GANGLIO SIMPATICO PRESACRO ( GANGLIO IMPAR DE WALTER) </v>
          </cell>
          <cell r="C269">
            <v>70</v>
          </cell>
        </row>
        <row r="270">
          <cell r="A270">
            <v>40200</v>
          </cell>
          <cell r="B270" t="str">
            <v xml:space="preserve">SECCION DE NERVIO TRIGEMINO SOD </v>
          </cell>
          <cell r="C270">
            <v>100</v>
          </cell>
        </row>
        <row r="271">
          <cell r="A271">
            <v>42101</v>
          </cell>
          <cell r="B271" t="str">
            <v xml:space="preserve">RIZOTOMIA DE NERVIO TRIGEMINAL, POR CRANEOTOMIA SUBOCCIPITAL </v>
          </cell>
          <cell r="C271">
            <v>200</v>
          </cell>
        </row>
        <row r="272">
          <cell r="A272">
            <v>42102</v>
          </cell>
          <cell r="B272" t="str">
            <v xml:space="preserve">RIZOTOMIA DE NERVIO XI, POR CRANEOTOMIA SUBOCCIPITAL </v>
          </cell>
          <cell r="C272">
            <v>200</v>
          </cell>
        </row>
        <row r="273">
          <cell r="A273">
            <v>52200</v>
          </cell>
          <cell r="B273" t="str">
            <v xml:space="preserve">SIMPATECTOMIA CERVICAL SOD </v>
          </cell>
          <cell r="C273">
            <v>175</v>
          </cell>
        </row>
        <row r="274">
          <cell r="A274">
            <v>52300</v>
          </cell>
          <cell r="B274" t="str">
            <v xml:space="preserve">SIMPATECTOMIA LUMBAR SOD </v>
          </cell>
          <cell r="C274">
            <v>150</v>
          </cell>
        </row>
        <row r="275">
          <cell r="A275">
            <v>52401</v>
          </cell>
          <cell r="B275" t="str">
            <v xml:space="preserve">SIMPATECTOMIA PRESACRA POR LAPAROTOMIA </v>
          </cell>
          <cell r="C275">
            <v>150</v>
          </cell>
        </row>
        <row r="276">
          <cell r="A276">
            <v>52101</v>
          </cell>
          <cell r="B276" t="str">
            <v xml:space="preserve">GANGLIONECTOMIA ESFENOPALATINA </v>
          </cell>
          <cell r="C276">
            <v>185</v>
          </cell>
        </row>
        <row r="277">
          <cell r="A277">
            <v>55100</v>
          </cell>
          <cell r="B277" t="str">
            <v xml:space="preserve">EXPLORACION DE PLEJO O TRONCO (CERVICAL, LUMBAR O SACRO) SOD </v>
          </cell>
          <cell r="C277">
            <v>235</v>
          </cell>
        </row>
        <row r="278">
          <cell r="A278">
            <v>55200</v>
          </cell>
          <cell r="B278" t="str">
            <v xml:space="preserve">DESCOMPRESION DE PLEJO O TRONCO (CERVICAL, LUMBAR O SACRO) SOD </v>
          </cell>
          <cell r="C278">
            <v>235</v>
          </cell>
        </row>
        <row r="279">
          <cell r="A279">
            <v>54201</v>
          </cell>
          <cell r="B279" t="str">
            <v xml:space="preserve">RECONSTRUCCION DE PLEJO, POR NEURORRAFIA </v>
          </cell>
          <cell r="C279">
            <v>320</v>
          </cell>
        </row>
        <row r="280">
          <cell r="A280">
            <v>779134</v>
          </cell>
          <cell r="B280" t="str">
            <v xml:space="preserve">RESECCIÓN DE COSTILLA CERVICAL O SUPERNUMERARIA </v>
          </cell>
          <cell r="C280">
            <v>250</v>
          </cell>
        </row>
        <row r="281">
          <cell r="A281">
            <v>52601</v>
          </cell>
          <cell r="B281" t="str">
            <v xml:space="preserve">RESECCION DE TUMOR EN NERVIO O GANGLIO SIMPATICO NCOC * </v>
          </cell>
          <cell r="C281">
            <v>260</v>
          </cell>
        </row>
        <row r="282">
          <cell r="A282">
            <v>52602</v>
          </cell>
          <cell r="B282" t="str">
            <v xml:space="preserve">RESECCION DE TUMOR EN NERVIO O GANGLIO SIMPATICO CERVICAL </v>
          </cell>
          <cell r="C282">
            <v>290</v>
          </cell>
        </row>
        <row r="283">
          <cell r="A283" t="str">
            <v xml:space="preserve">M01620 </v>
          </cell>
          <cell r="B283" t="str">
            <v xml:space="preserve">RESECCION DE TUMOR DE PLEJO </v>
          </cell>
          <cell r="C283">
            <v>290</v>
          </cell>
        </row>
        <row r="284">
          <cell r="A284">
            <v>95300</v>
          </cell>
          <cell r="B284" t="str">
            <v xml:space="preserve">DRENAJE DE SACO LAGRIMAL SOD </v>
          </cell>
          <cell r="C284">
            <v>30</v>
          </cell>
        </row>
        <row r="285">
          <cell r="A285">
            <v>94100</v>
          </cell>
          <cell r="B285" t="str">
            <v xml:space="preserve">EXTRACCIÓN DE CUERPO EXTRAÑO DE SACO LAGRIMAL SOD    (66) </v>
          </cell>
          <cell r="C285">
            <v>30</v>
          </cell>
        </row>
        <row r="286">
          <cell r="A286">
            <v>92100</v>
          </cell>
          <cell r="B286" t="str">
            <v xml:space="preserve">DACRIOADENECTOMIA  PARCIAL SOD </v>
          </cell>
          <cell r="C286">
            <v>40</v>
          </cell>
        </row>
        <row r="287">
          <cell r="A287">
            <v>92200</v>
          </cell>
          <cell r="B287" t="str">
            <v xml:space="preserve">DACRIOADENECTOMIA TOTAL SOD </v>
          </cell>
          <cell r="C287">
            <v>40</v>
          </cell>
        </row>
        <row r="288">
          <cell r="A288">
            <v>96100</v>
          </cell>
          <cell r="B288" t="str">
            <v xml:space="preserve">DACRIOCISTECTOMIA (SACO LAGRIMAL) SOD </v>
          </cell>
          <cell r="C288">
            <v>40</v>
          </cell>
        </row>
        <row r="289">
          <cell r="A289">
            <v>98101</v>
          </cell>
          <cell r="B289" t="str">
            <v xml:space="preserve">DACRIOCISTORRINOSTOMÍA (DCR) VIA EXTERNA </v>
          </cell>
          <cell r="C289">
            <v>60</v>
          </cell>
        </row>
        <row r="290">
          <cell r="A290">
            <v>98201</v>
          </cell>
          <cell r="B290" t="str">
            <v xml:space="preserve">CONJUNTIVODACRIOCISTORRINOSTOMÍA SIMPLE VIA EXTERNA </v>
          </cell>
          <cell r="C290">
            <v>60</v>
          </cell>
        </row>
        <row r="291">
          <cell r="A291">
            <v>98301</v>
          </cell>
          <cell r="B291" t="str">
            <v xml:space="preserve">CONJUNTIVODACRIOCISTORRINOSTOMÍA  CON INTUBACION VIA EXTERNA    (66) </v>
          </cell>
          <cell r="C291">
            <v>95</v>
          </cell>
        </row>
        <row r="292">
          <cell r="A292">
            <v>97100</v>
          </cell>
          <cell r="B292" t="str">
            <v xml:space="preserve">PLASTIA DE CANALÍCULOS LAGRIMALES SOD </v>
          </cell>
          <cell r="C292">
            <v>50</v>
          </cell>
        </row>
        <row r="293">
          <cell r="A293">
            <v>97200</v>
          </cell>
          <cell r="B293" t="str">
            <v xml:space="preserve">PLASTIA DE PUNTO LAGRIMAL [CIRUGIA DE WEBER] SOD </v>
          </cell>
          <cell r="C293">
            <v>30</v>
          </cell>
        </row>
        <row r="294">
          <cell r="A294">
            <v>97300</v>
          </cell>
          <cell r="B294" t="str">
            <v xml:space="preserve">PLASTIA DE PUNTO LAGRIMAL MODIFICADA ( CON SUTURAS) SOD </v>
          </cell>
          <cell r="C294">
            <v>30</v>
          </cell>
        </row>
        <row r="295">
          <cell r="A295">
            <v>82000</v>
          </cell>
          <cell r="B295" t="str">
            <v xml:space="preserve">ESCISIÓN O ABLACIÓN DE LESIÓN O TEJIDO DE PÁRPADO, SOD </v>
          </cell>
          <cell r="C295">
            <v>30</v>
          </cell>
        </row>
        <row r="296">
          <cell r="A296">
            <v>82100</v>
          </cell>
          <cell r="B296" t="str">
            <v xml:space="preserve">RESECCIÓN DE CHALAZIÓN SOD </v>
          </cell>
          <cell r="C296">
            <v>30</v>
          </cell>
        </row>
        <row r="297">
          <cell r="A297">
            <v>80100</v>
          </cell>
          <cell r="B297" t="str">
            <v xml:space="preserve">DRENAJE DE  COLECCION POR BLEFAROTOMÍA SOD </v>
          </cell>
          <cell r="C297">
            <v>30</v>
          </cell>
        </row>
        <row r="298">
          <cell r="A298">
            <v>82301</v>
          </cell>
          <cell r="B298" t="str">
            <v xml:space="preserve">RESECCIÓN DE TUMOR BENIGNO O MALIGNO DE PÁRPADO, ESPESOR PARCIAL, UN TERCIO </v>
          </cell>
          <cell r="C298">
            <v>50</v>
          </cell>
        </row>
        <row r="299">
          <cell r="A299">
            <v>82302</v>
          </cell>
          <cell r="B299" t="str">
            <v xml:space="preserve">RESECCIÓN DE TUMOR BENIGNO O MALIGNO DE PÁRPADO, ESPESOR PARCIAL, DOS TERCIOS </v>
          </cell>
          <cell r="C299">
            <v>120</v>
          </cell>
        </row>
        <row r="300">
          <cell r="A300">
            <v>82401</v>
          </cell>
          <cell r="B300" t="str">
            <v xml:space="preserve">RESECCIÓN TOTAL  DE PÁRPADO Y RECONSTRUCCIÓN, CON INJERTO O COLGAJO </v>
          </cell>
          <cell r="C300">
            <v>200</v>
          </cell>
        </row>
        <row r="301">
          <cell r="A301">
            <v>86200</v>
          </cell>
          <cell r="B301" t="str">
            <v xml:space="preserve">RECONSTRUCCION DE PARPADO CON COLGAJO O INJERTO DE MEMBRANA MUCOSA SOD   (355) </v>
          </cell>
          <cell r="C301">
            <v>130</v>
          </cell>
        </row>
        <row r="302">
          <cell r="A302">
            <v>86300</v>
          </cell>
          <cell r="B302" t="str">
            <v xml:space="preserve">RECONSTRUCCION DE PARPADO CON INJERTO DE FOLICULO PILOSO SOD    (355) </v>
          </cell>
          <cell r="C302">
            <v>130</v>
          </cell>
        </row>
        <row r="303">
          <cell r="A303">
            <v>88100</v>
          </cell>
          <cell r="B303" t="str">
            <v xml:space="preserve">REPARACIÓN LINEAL DE LACERACIÓN DE PÁRPADO O CEJA SOD </v>
          </cell>
          <cell r="C303">
            <v>30</v>
          </cell>
        </row>
        <row r="304">
          <cell r="A304">
            <v>88201</v>
          </cell>
          <cell r="B304" t="str">
            <v xml:space="preserve">SUTURA SUPERFICIAL DE HERIDA UNICA DE PÁRPADO [BLEFARORRAFIA SIMPLE] </v>
          </cell>
          <cell r="C304">
            <v>30</v>
          </cell>
        </row>
        <row r="305">
          <cell r="A305">
            <v>86400</v>
          </cell>
          <cell r="B305" t="str">
            <v xml:space="preserve">RECONSTRUCCION DE PARPADO CON COLGAJO TARSOCONJUNTIVAL SOD    (355) </v>
          </cell>
          <cell r="C305">
            <v>130</v>
          </cell>
        </row>
        <row r="306">
          <cell r="A306">
            <v>88202</v>
          </cell>
          <cell r="B306" t="str">
            <v xml:space="preserve">SUTURA SUPERFICIAL DE HERIDA MULTIPLE DE PÁRPADO [BLEFARORRAFIA SIMPLE] </v>
          </cell>
          <cell r="C306">
            <v>60</v>
          </cell>
        </row>
        <row r="307">
          <cell r="A307">
            <v>88401</v>
          </cell>
          <cell r="B307" t="str">
            <v xml:space="preserve">SUTURA PROFUNDA DE HERIDA UNICA DE PÁRPADO [BLEFARORRAFIA COMPLEJA] </v>
          </cell>
          <cell r="C307">
            <v>60</v>
          </cell>
        </row>
        <row r="308">
          <cell r="A308">
            <v>88402</v>
          </cell>
          <cell r="B308" t="str">
            <v xml:space="preserve">SUTURA PROFUNDA DE HERIDA MULTIPLE DE PÁRPADO [BLEFARORRAFIA COMPLEJA] </v>
          </cell>
          <cell r="C308">
            <v>60</v>
          </cell>
        </row>
        <row r="309">
          <cell r="A309">
            <v>88403</v>
          </cell>
          <cell r="B309" t="str">
            <v xml:space="preserve">SUTURA DE PÁRPADO Y RECONSTRUCCION CON INJERTO O COLGAJO </v>
          </cell>
          <cell r="C309">
            <v>135</v>
          </cell>
        </row>
        <row r="310">
          <cell r="A310">
            <v>84100</v>
          </cell>
          <cell r="B310" t="str">
            <v xml:space="preserve">CORRECCION DE ENTROPIÓN, POR TECNICA DE SUTURA SOD </v>
          </cell>
          <cell r="C310">
            <v>50</v>
          </cell>
        </row>
        <row r="311">
          <cell r="A311">
            <v>84400</v>
          </cell>
          <cell r="B311" t="str">
            <v xml:space="preserve">CORRECCION DE ECTROPION, POR TECNICA DE SUTURA SOD </v>
          </cell>
          <cell r="C311">
            <v>50</v>
          </cell>
        </row>
        <row r="312">
          <cell r="A312">
            <v>86101</v>
          </cell>
          <cell r="B312" t="str">
            <v xml:space="preserve">BLEFAROPLASTIA  SUPERIOR  (355) </v>
          </cell>
          <cell r="C312">
            <v>100</v>
          </cell>
        </row>
        <row r="313">
          <cell r="A313">
            <v>86102</v>
          </cell>
          <cell r="B313" t="str">
            <v xml:space="preserve">BLEFAROPLASTIA  INFERIOR    (355) </v>
          </cell>
          <cell r="C313">
            <v>100</v>
          </cell>
        </row>
        <row r="314">
          <cell r="A314">
            <v>89101</v>
          </cell>
          <cell r="B314" t="str">
            <v xml:space="preserve">ABLACIÓN DE PESTAÑAS, POR ELECTROLISIS    (175) </v>
          </cell>
          <cell r="C314">
            <v>30</v>
          </cell>
        </row>
        <row r="315">
          <cell r="A315">
            <v>85300</v>
          </cell>
          <cell r="B315" t="str">
            <v xml:space="preserve">CANTOPLASTIA (FIJACION DE CANTO) SOD </v>
          </cell>
          <cell r="C315">
            <v>40</v>
          </cell>
        </row>
        <row r="316">
          <cell r="A316">
            <v>87300</v>
          </cell>
          <cell r="B316" t="str">
            <v xml:space="preserve">RECONSTRUCCION DE PLIEGUES EN CORRECCIÓN DE BLEFAROFIMOSIS SOD </v>
          </cell>
          <cell r="C316">
            <v>90</v>
          </cell>
        </row>
        <row r="317">
          <cell r="A317">
            <v>87401</v>
          </cell>
          <cell r="B317" t="str">
            <v xml:space="preserve">RECONSTRUCCION DE PLIEGUES CORRECCIÓN DE  EPICANTO CON CUATRO COLGAJOS [MUSTARDE] </v>
          </cell>
          <cell r="C317">
            <v>140</v>
          </cell>
        </row>
        <row r="318">
          <cell r="A318">
            <v>83100</v>
          </cell>
          <cell r="B318" t="str">
            <v>CORRECCIÓN DE PTOSIS PALPEBRAL, POR SUSPENSION FRONTAL CON SUTURA SOD  -4</v>
          </cell>
          <cell r="C318">
            <v>100</v>
          </cell>
        </row>
        <row r="319">
          <cell r="A319">
            <v>83200</v>
          </cell>
          <cell r="B319" t="str">
            <v>CORRECCIÓN DE PTOSIS PALPEBRAL, POR SUSPENSION FRONTAL CON FASCIA LATA SOD (4)</v>
          </cell>
          <cell r="C319">
            <v>100</v>
          </cell>
        </row>
        <row r="320">
          <cell r="A320">
            <v>83300</v>
          </cell>
          <cell r="B320" t="str">
            <v xml:space="preserve">CORRECCIÓN DE PTOSIS PALPEBRAL, POR  RESECCION EXTERNA DEL ELEVADOR SOD    (4) (196) </v>
          </cell>
          <cell r="C320">
            <v>100</v>
          </cell>
        </row>
        <row r="321">
          <cell r="A321">
            <v>83400</v>
          </cell>
          <cell r="B321" t="str">
            <v xml:space="preserve">CORRECCIÓN DE PTOSIS PALPEBRAL, POR RESECCION DEL ELEVADOR VIA CONJUNTIVAL SOD    (4) </v>
          </cell>
          <cell r="C321">
            <v>100</v>
          </cell>
        </row>
        <row r="322">
          <cell r="A322">
            <v>82600</v>
          </cell>
          <cell r="B322" t="str">
            <v xml:space="preserve">TARSECTOMÍA SOD </v>
          </cell>
          <cell r="C322">
            <v>35</v>
          </cell>
        </row>
        <row r="323">
          <cell r="A323">
            <v>85200</v>
          </cell>
          <cell r="B323" t="str">
            <v xml:space="preserve">CANTORRAFIA SOD </v>
          </cell>
          <cell r="C323">
            <v>30</v>
          </cell>
        </row>
        <row r="324">
          <cell r="A324">
            <v>85100</v>
          </cell>
          <cell r="B324" t="str">
            <v xml:space="preserve">CANTOTOMÍA SOD </v>
          </cell>
          <cell r="C324">
            <v>30</v>
          </cell>
        </row>
        <row r="325">
          <cell r="A325">
            <v>103103</v>
          </cell>
          <cell r="B325" t="str">
            <v xml:space="preserve">RESECCIÓN DE PTERIGION  SIMPLE  ( NASAL O TEMPORAL) CON SUTURA </v>
          </cell>
          <cell r="C325">
            <v>45</v>
          </cell>
        </row>
        <row r="326">
          <cell r="A326">
            <v>103104</v>
          </cell>
          <cell r="B326" t="str">
            <v xml:space="preserve">RESECCIÓN DE PTERIGION  SIMPLE  ( NASAL O TEMPORAL) CON INJERTO </v>
          </cell>
          <cell r="C326">
            <v>70</v>
          </cell>
        </row>
        <row r="327">
          <cell r="A327">
            <v>103105</v>
          </cell>
          <cell r="B327" t="str">
            <v xml:space="preserve">RESECCIÓN DE PTERIGION REPRODUCIDO (NASAL O TEMPORAL), CON PLASTIA LIBRE O CITOSTÁTICOS </v>
          </cell>
          <cell r="C327">
            <v>50</v>
          </cell>
        </row>
        <row r="328">
          <cell r="A328">
            <v>103101</v>
          </cell>
          <cell r="B328" t="str">
            <v xml:space="preserve">RESECCIÓN DE QUISTE O TUMOR BENIGNO DE CONJUNTIVA </v>
          </cell>
          <cell r="C328">
            <v>50</v>
          </cell>
        </row>
        <row r="329">
          <cell r="A329">
            <v>103102</v>
          </cell>
          <cell r="B329" t="str">
            <v xml:space="preserve">RESECCIÓN DE QUISTE O TUMOR BENIGNO DE CONJUNTIVA CON INJERTO DE MUCOSA O MEMBRANA AMNIOTICA </v>
          </cell>
          <cell r="C329">
            <v>70</v>
          </cell>
        </row>
        <row r="330">
          <cell r="A330">
            <v>103107</v>
          </cell>
          <cell r="B330" t="str">
            <v xml:space="preserve">RESECCIÓN DE TUMOR MALIGNO DE CONJUNTIVA, SIN PLASTIA </v>
          </cell>
          <cell r="C330">
            <v>90</v>
          </cell>
        </row>
        <row r="331">
          <cell r="A331">
            <v>106100</v>
          </cell>
          <cell r="B331" t="str">
            <v xml:space="preserve">SUTURA DE LA CONJUNTIVA SOD </v>
          </cell>
          <cell r="C331">
            <v>30</v>
          </cell>
        </row>
        <row r="332">
          <cell r="A332">
            <v>103106</v>
          </cell>
          <cell r="B332" t="str">
            <v xml:space="preserve">RESECCIÓN DE TUMOR MALIGNO DE CONJUNTIVA, CON PLASTIA    (135) </v>
          </cell>
          <cell r="C332">
            <v>130</v>
          </cell>
        </row>
        <row r="333">
          <cell r="A333">
            <v>103108</v>
          </cell>
          <cell r="B333" t="str">
            <v xml:space="preserve">PERITOMIA TOTAL </v>
          </cell>
          <cell r="C333">
            <v>30</v>
          </cell>
        </row>
        <row r="334">
          <cell r="A334">
            <v>104100</v>
          </cell>
          <cell r="B334" t="str">
            <v xml:space="preserve">REPARACION DE SIMBLÉFARON CON INJERTO LIBRE DE CONJUNTIVA SOD </v>
          </cell>
          <cell r="C334">
            <v>100</v>
          </cell>
        </row>
        <row r="335">
          <cell r="A335">
            <v>104400</v>
          </cell>
          <cell r="B335" t="str">
            <v xml:space="preserve">REPARACION DE SIMBLÉFARON CON INJERTO DE MUCOSA EXTRAOCULAR  SOD </v>
          </cell>
          <cell r="C335">
            <v>100</v>
          </cell>
        </row>
        <row r="336">
          <cell r="A336">
            <v>105100</v>
          </cell>
          <cell r="B336" t="str">
            <v xml:space="preserve">DIVISION DE SIMBLEFARON SOD </v>
          </cell>
          <cell r="C336">
            <v>60</v>
          </cell>
        </row>
        <row r="337">
          <cell r="A337">
            <v>168405</v>
          </cell>
          <cell r="B337" t="str">
            <v xml:space="preserve">DESCOMPRESIÓN DE ÓRBITA VIA INFERIOR Y MEDIAL, ABORDAJE SUBCILIAR </v>
          </cell>
          <cell r="C337">
            <v>100</v>
          </cell>
        </row>
        <row r="338">
          <cell r="A338">
            <v>169203</v>
          </cell>
          <cell r="B338" t="str">
            <v xml:space="preserve">DRENAJE DE COLECCION ANTERIOR DE ÓRBITA </v>
          </cell>
          <cell r="C338">
            <v>30</v>
          </cell>
        </row>
        <row r="339">
          <cell r="A339">
            <v>169204</v>
          </cell>
          <cell r="B339" t="str">
            <v xml:space="preserve">DRENAJE DE COLECCION  POSTERIOR DE ÓRBITA </v>
          </cell>
          <cell r="C339">
            <v>100</v>
          </cell>
        </row>
        <row r="340">
          <cell r="A340">
            <v>161100</v>
          </cell>
          <cell r="B340" t="str">
            <v xml:space="preserve">EXTRACCIÓN DE CUERPO EXTRAÑO DE ÓRBITA SOD </v>
          </cell>
          <cell r="C340">
            <v>125</v>
          </cell>
        </row>
        <row r="341">
          <cell r="A341">
            <v>169201</v>
          </cell>
          <cell r="B341" t="str">
            <v xml:space="preserve">RESECCIÓN DE TUMOR  MALIGNO DE ÓRBITA </v>
          </cell>
          <cell r="C341">
            <v>125</v>
          </cell>
        </row>
        <row r="342">
          <cell r="A342">
            <v>165100</v>
          </cell>
          <cell r="B342" t="str">
            <v xml:space="preserve">EXENTERACIÓN DE ÓRBITA CON ESCISIÓN DE ESTRUCTURAS ADYACENTES SOD </v>
          </cell>
          <cell r="C342">
            <v>125</v>
          </cell>
        </row>
        <row r="343">
          <cell r="A343">
            <v>165200</v>
          </cell>
          <cell r="B343" t="str">
            <v xml:space="preserve">EXENTERACIÓN DE ÓRBITA CON EXTRACCION TERAPEUTICA DE HUESO ORBITAL SOD </v>
          </cell>
          <cell r="C343">
            <v>125</v>
          </cell>
        </row>
        <row r="344">
          <cell r="A344">
            <v>169202</v>
          </cell>
          <cell r="B344" t="str">
            <v xml:space="preserve">RESECCIÓN DE TUMOR BENIGNO DE ÓRBITA </v>
          </cell>
          <cell r="C344">
            <v>80</v>
          </cell>
        </row>
        <row r="345">
          <cell r="A345">
            <v>767901</v>
          </cell>
          <cell r="B345" t="str">
            <v xml:space="preserve">REDUCCION ABIERTA DE BORDE O PARED ORBITAL </v>
          </cell>
          <cell r="C345">
            <v>120</v>
          </cell>
        </row>
        <row r="346">
          <cell r="A346">
            <v>767902</v>
          </cell>
          <cell r="B346" t="str">
            <v xml:space="preserve">REDUCCION ABIERTA DE FRACTURA DE UNA PARED ORBITARIA CON INJERTO </v>
          </cell>
          <cell r="C346">
            <v>120</v>
          </cell>
        </row>
        <row r="347">
          <cell r="A347">
            <v>767904</v>
          </cell>
          <cell r="B347" t="str">
            <v xml:space="preserve">REDUCCIÓN ABIERTA DE FRACTURA  DE PISO DE ÓRBITA Y RECONSTRUCCION CON INJERTO </v>
          </cell>
          <cell r="C347">
            <v>135</v>
          </cell>
        </row>
        <row r="348">
          <cell r="A348">
            <v>767905</v>
          </cell>
          <cell r="B348" t="str">
            <v xml:space="preserve">REDUCCIÓN ABIERTA DE FRACTURA DE PARED MEDIAL DE ÓRBITA Y RECONSTRUCCION CON INJERTO </v>
          </cell>
          <cell r="C348">
            <v>135</v>
          </cell>
        </row>
        <row r="349">
          <cell r="A349">
            <v>120000</v>
          </cell>
          <cell r="B349" t="str">
            <v xml:space="preserve">EXTRACCION DE CUERPO EXTRAÑO INTRAOCULAR DEL SEGMENTO ANTERIOR DE OJO SOD    (201) </v>
          </cell>
          <cell r="C349">
            <v>85</v>
          </cell>
        </row>
        <row r="350">
          <cell r="A350">
            <v>140000</v>
          </cell>
          <cell r="B350" t="str">
            <v xml:space="preserve">EXTRACCION DE CUERPO EXTRAÑO DEL SEGMENTO POSTERIOR DEL OJO SOD </v>
          </cell>
          <cell r="C350">
            <v>155</v>
          </cell>
        </row>
        <row r="351">
          <cell r="A351">
            <v>164100</v>
          </cell>
          <cell r="B351" t="str">
            <v xml:space="preserve">ENUCLEACIÓN CON  O SIN IMPLANTE PROTÉSICO SOD </v>
          </cell>
          <cell r="C351">
            <v>80</v>
          </cell>
        </row>
        <row r="352">
          <cell r="A352">
            <v>164200</v>
          </cell>
          <cell r="B352" t="str">
            <v xml:space="preserve">ENUCLEACIÓN CON INJERTO DERMOGRASO SOD </v>
          </cell>
          <cell r="C352">
            <v>120</v>
          </cell>
        </row>
        <row r="353">
          <cell r="A353">
            <v>163100</v>
          </cell>
          <cell r="B353" t="str">
            <v xml:space="preserve">EVISCERACIÓN DEL GLOBO OCULAR CON IMPLANTE SOD </v>
          </cell>
          <cell r="C353">
            <v>90</v>
          </cell>
        </row>
        <row r="354">
          <cell r="A354">
            <v>166101</v>
          </cell>
          <cell r="B354" t="str">
            <v xml:space="preserve"> INSERCIÓN SECUNDARIA DE PRÓTESIS [IMPLANTE] CON FORMACIÓN DE FONDOS DE SACO CONJUNTIVALES  </v>
          </cell>
          <cell r="C354">
            <v>100</v>
          </cell>
        </row>
        <row r="355">
          <cell r="A355">
            <v>168301</v>
          </cell>
          <cell r="B355" t="str">
            <v xml:space="preserve">PLASTIA DE ÓRBITA CON RECONSTRUCCIÓN DE FONDOS DE SACO CON INJERTOS </v>
          </cell>
          <cell r="C355">
            <v>100</v>
          </cell>
        </row>
        <row r="356">
          <cell r="A356">
            <v>152100</v>
          </cell>
          <cell r="B356" t="str">
            <v xml:space="preserve">PROCEDIMIENTO DE ALARGAMIENTO EN UN MUSCULO EXTRAOCULAR SOD </v>
          </cell>
          <cell r="C356">
            <v>80</v>
          </cell>
        </row>
        <row r="357">
          <cell r="A357">
            <v>152200</v>
          </cell>
          <cell r="B357" t="str">
            <v xml:space="preserve">PROCEDIMIENTO DE ACORTAMIENTO EN UN MUSCULO EXTRAOCULAR SOD </v>
          </cell>
          <cell r="C357">
            <v>80</v>
          </cell>
        </row>
        <row r="358">
          <cell r="A358">
            <v>154101</v>
          </cell>
          <cell r="B358" t="str">
            <v xml:space="preserve">REINSERCION O RETROINSERCION DE  MUSCULOS RECTOS (UNO O DOS) </v>
          </cell>
          <cell r="C358">
            <v>90</v>
          </cell>
        </row>
        <row r="359">
          <cell r="A359">
            <v>154102</v>
          </cell>
          <cell r="B359" t="str">
            <v xml:space="preserve">REINSERCION O RETROINSERCION DE MUSCULOS OBLICUOS (UNO O DOS) </v>
          </cell>
          <cell r="C359">
            <v>90</v>
          </cell>
        </row>
        <row r="360">
          <cell r="A360">
            <v>154103</v>
          </cell>
          <cell r="B360" t="str">
            <v xml:space="preserve">REINSERCION O RETROINSERCION DE  MUSCULOS RECTO Y OBLICUO </v>
          </cell>
          <cell r="C360">
            <v>150</v>
          </cell>
        </row>
        <row r="361">
          <cell r="A361">
            <v>87100</v>
          </cell>
          <cell r="B361" t="str">
            <v xml:space="preserve">RECONSTRUCCION DE PLIEGUES POR ACORTAMIENTO DE TENDÓN CANTAL MEDIAL (TELECANTO) SOD </v>
          </cell>
          <cell r="C361">
            <v>80</v>
          </cell>
        </row>
        <row r="362">
          <cell r="A362">
            <v>100100</v>
          </cell>
          <cell r="B362" t="str">
            <v xml:space="preserve">EXTRACCION DE CUERPO EXTRAÑO INCRUSTADO EN CONJUNTIVA, POR INCISION SOD </v>
          </cell>
          <cell r="C362">
            <v>50</v>
          </cell>
        </row>
        <row r="363">
          <cell r="A363">
            <v>111100</v>
          </cell>
          <cell r="B363" t="str">
            <v xml:space="preserve">EXTRACCIÓN DE CUERPO EXTRAÑO PROFUNDO EN CÓRNEA, POR INCISION SOD </v>
          </cell>
          <cell r="C363">
            <v>50</v>
          </cell>
        </row>
        <row r="364">
          <cell r="A364">
            <v>117400</v>
          </cell>
          <cell r="B364" t="str">
            <v xml:space="preserve">QUERATOTOMÍA RADIAL MIÓPICA O ASTIGMÁTICA [CIRUGÍA REFRACTIVA INCISIONAL] SOD </v>
          </cell>
          <cell r="C364">
            <v>60</v>
          </cell>
        </row>
        <row r="365">
          <cell r="A365" t="str">
            <v xml:space="preserve">M02605 </v>
          </cell>
          <cell r="B365" t="str">
            <v xml:space="preserve">QUERATECTOMÍA CON EXCÍMER LÁSER (FOTORREFRACTIVA O FOTOTERAPÉUTICA )  </v>
          </cell>
          <cell r="C365">
            <v>120</v>
          </cell>
        </row>
        <row r="366">
          <cell r="A366">
            <v>103201</v>
          </cell>
          <cell r="B366" t="str">
            <v xml:space="preserve">ABLACIÓN DE LESIÓN O TEJIDO DE CONJUNTIVA, POR DIATERMIA O CRIOCOAGULACION </v>
          </cell>
          <cell r="C366">
            <v>30</v>
          </cell>
        </row>
        <row r="367">
          <cell r="A367">
            <v>114200</v>
          </cell>
          <cell r="B367" t="str">
            <v xml:space="preserve">CAUTERIZACIÓN DE CÓRNEA (TERMO, QUIMIO, O CRIOAPLICACIÓN)  SOD </v>
          </cell>
          <cell r="C367">
            <v>30</v>
          </cell>
        </row>
        <row r="368">
          <cell r="A368">
            <v>128402</v>
          </cell>
          <cell r="B368" t="str">
            <v xml:space="preserve">RESECCIÓN DE TUMOR DE LA ESCLERÓTICA, POR DIATERMIA O CRIOTERAPIA </v>
          </cell>
          <cell r="C368">
            <v>30</v>
          </cell>
        </row>
        <row r="369">
          <cell r="A369">
            <v>117600</v>
          </cell>
          <cell r="B369" t="str">
            <v xml:space="preserve">QUERATECTOMÍA SOD </v>
          </cell>
          <cell r="C369">
            <v>50</v>
          </cell>
        </row>
        <row r="370">
          <cell r="A370">
            <v>114100</v>
          </cell>
          <cell r="B370" t="str">
            <v xml:space="preserve">RESECCIÓN SIMPLE DE TUMOR DE CÓRNEA SOD </v>
          </cell>
          <cell r="C370">
            <v>50</v>
          </cell>
        </row>
        <row r="371">
          <cell r="A371">
            <v>118100</v>
          </cell>
          <cell r="B371" t="str">
            <v xml:space="preserve">QUERATOPIGMENTACION (TATUAJE DE LA CÓRNEA) SOD </v>
          </cell>
          <cell r="C371">
            <v>30</v>
          </cell>
        </row>
        <row r="372">
          <cell r="A372">
            <v>115100</v>
          </cell>
          <cell r="B372" t="str">
            <v xml:space="preserve">SUTURA DE CORNEA SOD </v>
          </cell>
          <cell r="C372">
            <v>80</v>
          </cell>
        </row>
        <row r="373">
          <cell r="A373">
            <v>116200</v>
          </cell>
          <cell r="B373" t="str">
            <v xml:space="preserve">QUERATOPLASTIA PENETRANTE SOD </v>
          </cell>
          <cell r="C373">
            <v>170</v>
          </cell>
        </row>
        <row r="374">
          <cell r="A374">
            <v>115800</v>
          </cell>
          <cell r="B374" t="str">
            <v xml:space="preserve">RETIRO DE SUTURA EN CÓRNEA SOD </v>
          </cell>
          <cell r="C374">
            <v>30</v>
          </cell>
        </row>
        <row r="375">
          <cell r="A375">
            <v>116100</v>
          </cell>
          <cell r="B375" t="str">
            <v xml:space="preserve">QUERATOPLASTIA LAMELAR O SUPERFICIAL SOD </v>
          </cell>
          <cell r="C375">
            <v>115</v>
          </cell>
        </row>
        <row r="376">
          <cell r="A376">
            <v>115101</v>
          </cell>
          <cell r="B376" t="str">
            <v xml:space="preserve">CORNOESCLERORRAFIA ( REPARACIÓN DE HERIDA CORNEOESCLERAL) </v>
          </cell>
          <cell r="C376">
            <v>150</v>
          </cell>
        </row>
        <row r="377">
          <cell r="A377" t="str">
            <v xml:space="preserve">E02626 </v>
          </cell>
          <cell r="B377" t="str">
            <v xml:space="preserve">QUERATOFAQUIA </v>
          </cell>
          <cell r="C377">
            <v>140</v>
          </cell>
        </row>
        <row r="378">
          <cell r="A378" t="str">
            <v xml:space="preserve">E02627 </v>
          </cell>
          <cell r="B378" t="str">
            <v xml:space="preserve">QUERATOMILEUSIS </v>
          </cell>
          <cell r="C378">
            <v>140</v>
          </cell>
        </row>
        <row r="379">
          <cell r="A379">
            <v>116300</v>
          </cell>
          <cell r="B379" t="str">
            <v xml:space="preserve">QUERATOPLASTIA PENETRANTE, COMBINADA CON CIRUGIA DE CATARATA,ANTIGLAUCOMATOSA O LENTE INTRAOCULAR [CIRUGIA TRIPLE] SOD </v>
          </cell>
          <cell r="C379">
            <v>210</v>
          </cell>
        </row>
        <row r="380">
          <cell r="A380">
            <v>117300</v>
          </cell>
          <cell r="B380" t="str">
            <v xml:space="preserve">IMPLANTE DE PRÓTESIS CORNEANA (QUERATOPRÓTESIS) SOD </v>
          </cell>
          <cell r="C380">
            <v>100</v>
          </cell>
        </row>
        <row r="381">
          <cell r="A381">
            <v>117500</v>
          </cell>
          <cell r="B381" t="str">
            <v>QUERATOTOMÍA FOTORREFRACTIVA CON LASER CON QUERATOMILEUSIS [LASIK] SOD</v>
          </cell>
          <cell r="C381">
            <v>160</v>
          </cell>
        </row>
        <row r="382">
          <cell r="A382">
            <v>115200</v>
          </cell>
          <cell r="B382" t="str">
            <v xml:space="preserve">REPARACION DE DESHISCENCIA DE HERIDA POS OPERATORIA CORNEAL SOD </v>
          </cell>
          <cell r="C382">
            <v>90</v>
          </cell>
        </row>
        <row r="383">
          <cell r="A383">
            <v>128100</v>
          </cell>
          <cell r="B383" t="str">
            <v xml:space="preserve">SUTURA DE LA ESCLERA (ESCLERORRAFIA) SOD </v>
          </cell>
          <cell r="C383">
            <v>90</v>
          </cell>
        </row>
        <row r="384">
          <cell r="A384">
            <v>128800</v>
          </cell>
          <cell r="B384" t="str">
            <v xml:space="preserve">PLASTIAS EN ESCLERA (ESCLEROPLASTIA) SOD    (176) </v>
          </cell>
          <cell r="C384">
            <v>90</v>
          </cell>
        </row>
        <row r="385">
          <cell r="A385">
            <v>115301</v>
          </cell>
          <cell r="B385" t="str">
            <v xml:space="preserve">REPARACION DE LACERACION O HERIDA CORNEAL CON INJERTO ESPESOR PARCIAL   </v>
          </cell>
          <cell r="C385">
            <v>170</v>
          </cell>
        </row>
        <row r="386">
          <cell r="A386">
            <v>115302</v>
          </cell>
          <cell r="B386" t="str">
            <v>REPARACION DE LACERACION O HERIDA CORNEAL CON INJERTO ESPESOR TOTAL     -5</v>
          </cell>
          <cell r="C386">
            <v>170</v>
          </cell>
        </row>
        <row r="387">
          <cell r="A387">
            <v>116400</v>
          </cell>
          <cell r="B387" t="str">
            <v xml:space="preserve">ESCLEROQUERATOPLASTIA SOD </v>
          </cell>
          <cell r="C387">
            <v>170</v>
          </cell>
        </row>
        <row r="388">
          <cell r="A388">
            <v>128401</v>
          </cell>
          <cell r="B388" t="str">
            <v xml:space="preserve">RESECCIÓN DE TUMOR DE LA ESCLERÓTICA, VÍA ABIERTA </v>
          </cell>
          <cell r="C388">
            <v>70</v>
          </cell>
        </row>
        <row r="389">
          <cell r="A389">
            <v>123500</v>
          </cell>
          <cell r="B389" t="str">
            <v xml:space="preserve">COREOPLASTIA (PUPILOPLASTIA) SOD </v>
          </cell>
          <cell r="C389">
            <v>50</v>
          </cell>
        </row>
        <row r="390">
          <cell r="A390">
            <v>121400</v>
          </cell>
          <cell r="B390" t="str">
            <v xml:space="preserve">IRIDECTOMÍA ( BASAL, PERIFÉRICA Y TOTAL) SOD </v>
          </cell>
          <cell r="C390">
            <v>80</v>
          </cell>
        </row>
        <row r="391">
          <cell r="A391">
            <v>123400</v>
          </cell>
          <cell r="B391" t="str">
            <v xml:space="preserve"> REPARACION O SUTURA DE IRIDODIÁLISIS SOD </v>
          </cell>
          <cell r="C391">
            <v>90</v>
          </cell>
        </row>
        <row r="392">
          <cell r="A392">
            <v>124201</v>
          </cell>
          <cell r="B392" t="str">
            <v xml:space="preserve">RESECCIÓN DE TUMOR DE IRIS </v>
          </cell>
          <cell r="C392">
            <v>90</v>
          </cell>
        </row>
        <row r="393">
          <cell r="A393">
            <v>124401</v>
          </cell>
          <cell r="B393" t="str">
            <v xml:space="preserve">RESECCIÓN DE TUMOR DE CUERPO CILIAR </v>
          </cell>
          <cell r="C393">
            <v>100</v>
          </cell>
        </row>
        <row r="394">
          <cell r="A394">
            <v>123001</v>
          </cell>
          <cell r="B394" t="str">
            <v xml:space="preserve">IRIDOPLASTIA, CON SUTURA </v>
          </cell>
          <cell r="C394">
            <v>90</v>
          </cell>
        </row>
        <row r="395">
          <cell r="A395">
            <v>121301</v>
          </cell>
          <cell r="B395" t="str">
            <v xml:space="preserve">REDUCCIÓN DE HERNIA DE IRIS, POR SUTURA DE IRIS </v>
          </cell>
          <cell r="C395">
            <v>65</v>
          </cell>
        </row>
        <row r="396">
          <cell r="A396">
            <v>126601</v>
          </cell>
          <cell r="B396" t="str">
            <v xml:space="preserve">REVISIÓN DE AMPOLLA FILTRANTE CON AGUJA </v>
          </cell>
          <cell r="C396">
            <v>50</v>
          </cell>
        </row>
        <row r="397">
          <cell r="A397" t="str">
            <v xml:space="preserve">M02732 </v>
          </cell>
          <cell r="B397" t="str">
            <v xml:space="preserve">CICLOCRIOCOAGULACIÓN </v>
          </cell>
          <cell r="C397">
            <v>30</v>
          </cell>
        </row>
        <row r="398">
          <cell r="A398" t="str">
            <v xml:space="preserve">M02806 </v>
          </cell>
          <cell r="B398" t="str">
            <v xml:space="preserve">CICLOFOTOCOAGULACIÓN </v>
          </cell>
          <cell r="C398">
            <v>40</v>
          </cell>
        </row>
        <row r="399">
          <cell r="A399">
            <v>125500</v>
          </cell>
          <cell r="B399" t="str">
            <v xml:space="preserve">CICLODIÁLISIS SOD </v>
          </cell>
          <cell r="C399">
            <v>50</v>
          </cell>
        </row>
        <row r="400">
          <cell r="A400" t="str">
            <v xml:space="preserve">E02803 </v>
          </cell>
          <cell r="B400" t="str">
            <v xml:space="preserve">IRIDENCLEISIS </v>
          </cell>
          <cell r="C400">
            <v>65</v>
          </cell>
        </row>
        <row r="401">
          <cell r="A401">
            <v>125100</v>
          </cell>
          <cell r="B401" t="str">
            <v xml:space="preserve">GONIOTOMIA SOD </v>
          </cell>
          <cell r="C401">
            <v>70</v>
          </cell>
        </row>
        <row r="402">
          <cell r="A402">
            <v>125400</v>
          </cell>
          <cell r="B402" t="str">
            <v xml:space="preserve">TRABECULOTOMÍA SOD </v>
          </cell>
          <cell r="C402">
            <v>87</v>
          </cell>
        </row>
        <row r="403">
          <cell r="A403">
            <v>126400</v>
          </cell>
          <cell r="B403" t="str">
            <v xml:space="preserve">TRABECULECTOMÍA PRIMARIA SOD   (67) </v>
          </cell>
          <cell r="C403">
            <v>150</v>
          </cell>
        </row>
        <row r="404">
          <cell r="A404">
            <v>126401</v>
          </cell>
          <cell r="B404" t="str">
            <v xml:space="preserve">TRABECULECTOMÍA  SECUNDARIA (CON CIRUGIA OCULAR PREVIA)    (67) </v>
          </cell>
          <cell r="C404">
            <v>150</v>
          </cell>
        </row>
        <row r="405">
          <cell r="A405">
            <v>126700</v>
          </cell>
          <cell r="B405" t="str">
            <v xml:space="preserve">INSERCIÓN DE IMPLANTE PARA GLAUCOMA SOD </v>
          </cell>
          <cell r="C405">
            <v>150</v>
          </cell>
        </row>
        <row r="406">
          <cell r="A406">
            <v>126705</v>
          </cell>
          <cell r="B406" t="str">
            <v xml:space="preserve">REVISION ANTERIOR DE TUBO DE IMPLANTE </v>
          </cell>
          <cell r="C406">
            <v>95</v>
          </cell>
        </row>
        <row r="407">
          <cell r="A407">
            <v>144101</v>
          </cell>
          <cell r="B407" t="str">
            <v xml:space="preserve">IDENTACION ESCLERAL CON IMPLANTACION Y CRIOTERAPIA </v>
          </cell>
          <cell r="C407">
            <v>160</v>
          </cell>
        </row>
        <row r="408">
          <cell r="A408">
            <v>142101</v>
          </cell>
          <cell r="B408" t="str">
            <v xml:space="preserve">ABLACIÓN  DE LESIÓN CORIORETINAL, POR DIATERMIA O CRIOTERAPIA </v>
          </cell>
          <cell r="C408">
            <v>110</v>
          </cell>
        </row>
        <row r="409">
          <cell r="A409">
            <v>143101</v>
          </cell>
          <cell r="B409" t="str">
            <v>REPARACIÓN DE DESGARRO RETINAL (RETINOPEXIA) POR DIATERMIA O CRIOTERAPIA -68</v>
          </cell>
          <cell r="C409">
            <v>130</v>
          </cell>
        </row>
        <row r="410">
          <cell r="A410">
            <v>145101</v>
          </cell>
          <cell r="B410" t="str">
            <v>REPARACION DE DESPRENDIMIENTO DE RETINA, CON DIATERMIA O CRIOTERAPIA   -69</v>
          </cell>
          <cell r="C410">
            <v>130</v>
          </cell>
        </row>
        <row r="411">
          <cell r="A411">
            <v>127501</v>
          </cell>
          <cell r="B411" t="str">
            <v xml:space="preserve">TRABECULOPLASTIA CON LASER </v>
          </cell>
          <cell r="C411">
            <v>130</v>
          </cell>
        </row>
        <row r="412">
          <cell r="A412">
            <v>142300</v>
          </cell>
          <cell r="B412" t="str">
            <v xml:space="preserve">ABLACIÓN DE LESIÓN CORIORETINAL, POR FOTOCOAGULACION (LASER) SOD </v>
          </cell>
          <cell r="C412">
            <v>130</v>
          </cell>
        </row>
        <row r="413">
          <cell r="A413">
            <v>143300</v>
          </cell>
          <cell r="B413" t="str">
            <v xml:space="preserve">REPARACIÓN DE DESGARRO RETINAL POR FOTOCOAGULACION (LASER) SOD    (68) </v>
          </cell>
          <cell r="C413">
            <v>130</v>
          </cell>
        </row>
        <row r="414">
          <cell r="A414">
            <v>145300</v>
          </cell>
          <cell r="B414" t="str">
            <v xml:space="preserve">REPARACION DE DESPRENDIMIENTO DE RETINA, CON FOTOCOAGULACION (LASER) SOD    (69) </v>
          </cell>
          <cell r="C414">
            <v>130</v>
          </cell>
        </row>
        <row r="415">
          <cell r="A415">
            <v>144102</v>
          </cell>
          <cell r="B415" t="str">
            <v xml:space="preserve">IDENTACION ESCLERAL CON IMPLANTACION, TAMPONAMIENTO INTERNO CON GAS (NEUMORETINOPEXIA) Y CRIOTERAPIA </v>
          </cell>
          <cell r="C415">
            <v>170</v>
          </cell>
        </row>
        <row r="416">
          <cell r="A416">
            <v>144103</v>
          </cell>
          <cell r="B416" t="str">
            <v xml:space="preserve">IDENTACION ESCLERAL CON IMPLANTACION, TAMPONAMIENTO INTERNO CON GAS (NEUMORETINOPEXIA) Y FOTOCOAGULACION (LASER) </v>
          </cell>
          <cell r="C416">
            <v>200</v>
          </cell>
        </row>
        <row r="417">
          <cell r="A417">
            <v>136501</v>
          </cell>
          <cell r="B417" t="str">
            <v xml:space="preserve">CAPSULOTOMÍA </v>
          </cell>
          <cell r="C417">
            <v>20</v>
          </cell>
        </row>
        <row r="418">
          <cell r="A418">
            <v>131100</v>
          </cell>
          <cell r="B418" t="str">
            <v xml:space="preserve">EXTRACCIÓN INTRACAPSULAR DE CRISTALINO SOD </v>
          </cell>
          <cell r="C418">
            <v>100</v>
          </cell>
        </row>
        <row r="419">
          <cell r="A419">
            <v>132200</v>
          </cell>
          <cell r="B419" t="str">
            <v xml:space="preserve">EXTRACCIÓN EXTRACAPSULAR DE CRISTALINO POR ASPIRACION SOD </v>
          </cell>
          <cell r="C419">
            <v>100</v>
          </cell>
        </row>
        <row r="420">
          <cell r="A420">
            <v>132400</v>
          </cell>
          <cell r="B420" t="str">
            <v xml:space="preserve">EXTRACCIÓN EXTRACAPSULAR DE CRISTALINO EN PRESENCIA DE AMPOLLA FILTRANTE PREVIA SOD </v>
          </cell>
          <cell r="C420">
            <v>100</v>
          </cell>
        </row>
        <row r="421">
          <cell r="A421">
            <v>137100</v>
          </cell>
          <cell r="B421" t="str">
            <v xml:space="preserve">EXTRACCIÓN EXTRACAPSULAR DE CRISTALINO CON IMPLANTE DE LENTE  INTRAOCULAR SUTURADO SOD </v>
          </cell>
          <cell r="C421">
            <v>155</v>
          </cell>
        </row>
        <row r="422">
          <cell r="A422">
            <v>138100</v>
          </cell>
          <cell r="B422" t="str">
            <v xml:space="preserve">EXTRACCION DE LENTE INTRAOCULAR (PSEUDOCRISTALINO) SOD </v>
          </cell>
          <cell r="C422">
            <v>90</v>
          </cell>
        </row>
        <row r="423">
          <cell r="A423">
            <v>137200</v>
          </cell>
          <cell r="B423" t="str">
            <v xml:space="preserve">IMPLANTE DE LENTE  INTRAOCULAR SECUNDARIO SOD </v>
          </cell>
          <cell r="C423">
            <v>90</v>
          </cell>
        </row>
        <row r="424">
          <cell r="A424">
            <v>132300</v>
          </cell>
          <cell r="B424" t="str">
            <v xml:space="preserve">EXTRACCIÓN EXTRACAPSULAR DE CRISTALINO POR  FACOEMULSIFICACION SOD </v>
          </cell>
          <cell r="C424">
            <v>125</v>
          </cell>
        </row>
        <row r="425">
          <cell r="A425">
            <v>146100</v>
          </cell>
          <cell r="B425" t="str">
            <v xml:space="preserve">RETIRO DE  MATERIAL IMPLANTADO DEL SEGMENTO POSTERIOR DE OJO SOD </v>
          </cell>
          <cell r="C425">
            <v>110</v>
          </cell>
        </row>
        <row r="426">
          <cell r="A426">
            <v>147401</v>
          </cell>
          <cell r="B426" t="str">
            <v xml:space="preserve">VITRECTOMÍA VIA POSTERIOR  CON INSERCIÓN DE SILICÓN O GASES    (136) </v>
          </cell>
          <cell r="C426">
            <v>190</v>
          </cell>
        </row>
        <row r="427">
          <cell r="A427">
            <v>147301</v>
          </cell>
          <cell r="B427" t="str">
            <v xml:space="preserve">VITRECTOMÍA VIA ANTERIOR CON VITRIÓFAGO </v>
          </cell>
          <cell r="C427">
            <v>135</v>
          </cell>
        </row>
        <row r="428">
          <cell r="A428">
            <v>147402</v>
          </cell>
          <cell r="B428" t="str">
            <v xml:space="preserve">VITRECTOMÍA VIA POSTERIOR CON RETINOPEXIA  </v>
          </cell>
          <cell r="C428">
            <v>240</v>
          </cell>
        </row>
        <row r="429">
          <cell r="A429">
            <v>180100</v>
          </cell>
          <cell r="B429" t="str">
            <v xml:space="preserve">DRENAJE DE  COLECCIÓN DE PABELLÓN AURICULAR SOD </v>
          </cell>
          <cell r="C429">
            <v>22</v>
          </cell>
        </row>
        <row r="430">
          <cell r="A430">
            <v>180200</v>
          </cell>
          <cell r="B430" t="str">
            <v xml:space="preserve">DRENAJE DE  COLECCIÓN DE CONDUCTO AUDITIVO EXTERNO SOD </v>
          </cell>
          <cell r="C430">
            <v>22</v>
          </cell>
        </row>
        <row r="431">
          <cell r="A431">
            <v>180300</v>
          </cell>
          <cell r="B431" t="str">
            <v xml:space="preserve">EXTRACCIÓN DE CUERPO EXTRAÑO DE CONDUCTO AUDITIVO EXTERNO, CON INCISION SOD </v>
          </cell>
          <cell r="C431">
            <v>50</v>
          </cell>
        </row>
        <row r="432">
          <cell r="A432">
            <v>182200</v>
          </cell>
          <cell r="B432" t="str">
            <v xml:space="preserve">RESECCIÓN DE APÉNDICE PREAURICULAR SOD </v>
          </cell>
          <cell r="C432">
            <v>30</v>
          </cell>
        </row>
        <row r="433">
          <cell r="A433">
            <v>182100</v>
          </cell>
          <cell r="B433" t="str">
            <v xml:space="preserve">RESECCIÓN DE FÍSTULA O QUISTE PREAURICULAR SOD </v>
          </cell>
          <cell r="C433">
            <v>55</v>
          </cell>
        </row>
        <row r="434">
          <cell r="A434">
            <v>182300</v>
          </cell>
          <cell r="B434" t="str">
            <v xml:space="preserve">RESECCIÓN DE QUISTE DE PABELLÓN AURICULAR SOD </v>
          </cell>
          <cell r="C434">
            <v>30</v>
          </cell>
        </row>
        <row r="435">
          <cell r="A435">
            <v>183101</v>
          </cell>
          <cell r="B435" t="str">
            <v xml:space="preserve">RESECCIÓN DE TUMOR BENIGNO DE CONDUCTO AUDITIVO EXTERNO </v>
          </cell>
          <cell r="C435">
            <v>50</v>
          </cell>
        </row>
        <row r="436">
          <cell r="A436">
            <v>183102</v>
          </cell>
          <cell r="B436" t="str">
            <v xml:space="preserve">AURICULECTOMIA PARCIAL </v>
          </cell>
          <cell r="C436">
            <v>110</v>
          </cell>
        </row>
        <row r="437">
          <cell r="A437">
            <v>183103</v>
          </cell>
          <cell r="B437" t="str">
            <v xml:space="preserve">AURICULECTOMIA TOTAL </v>
          </cell>
          <cell r="C437">
            <v>120</v>
          </cell>
        </row>
        <row r="438">
          <cell r="A438">
            <v>183104</v>
          </cell>
          <cell r="B438" t="str">
            <v xml:space="preserve">AURICULECTOMIA  (PARCIAL O TOTAL ) CON RESECCION PARCIAL O TOTAL DEL HUESO TEMPORAL </v>
          </cell>
          <cell r="C438">
            <v>180</v>
          </cell>
        </row>
        <row r="439">
          <cell r="A439">
            <v>202101</v>
          </cell>
          <cell r="B439" t="str">
            <v xml:space="preserve">DRENAJE DE  COLECCIÓN DE MASTOIDES </v>
          </cell>
          <cell r="C439">
            <v>40</v>
          </cell>
        </row>
        <row r="440">
          <cell r="A440">
            <v>184100</v>
          </cell>
          <cell r="B440" t="str">
            <v xml:space="preserve">SUTURA DE LACERACION DE PABELLÓN AURICULAR SOD </v>
          </cell>
          <cell r="C440">
            <v>30</v>
          </cell>
        </row>
        <row r="441">
          <cell r="A441">
            <v>186200</v>
          </cell>
          <cell r="B441" t="str">
            <v xml:space="preserve">RECONSTRUCCION DE MEATO AUDITIVO EXTERNO SOD    (70) </v>
          </cell>
          <cell r="C441">
            <v>140</v>
          </cell>
        </row>
        <row r="442">
          <cell r="A442">
            <v>187100</v>
          </cell>
          <cell r="B442" t="str">
            <v xml:space="preserve">RECONSTRUCCIÓN DE PABELLÓN AURICULAR SOD </v>
          </cell>
          <cell r="C442">
            <v>90</v>
          </cell>
        </row>
        <row r="443">
          <cell r="A443">
            <v>200101</v>
          </cell>
          <cell r="B443" t="str">
            <v xml:space="preserve">TIMPANOSTOMIA CON DRENAJE DE MEMBRANA TIMPÁNICA </v>
          </cell>
          <cell r="C443">
            <v>50</v>
          </cell>
        </row>
        <row r="444">
          <cell r="A444">
            <v>202301</v>
          </cell>
          <cell r="B444" t="str">
            <v xml:space="preserve">TIMPANOTOMÍA EXPLORATORIA </v>
          </cell>
          <cell r="C444">
            <v>55</v>
          </cell>
        </row>
        <row r="445">
          <cell r="A445">
            <v>194101</v>
          </cell>
          <cell r="B445" t="str">
            <v xml:space="preserve">TIMPANOPLASTIA TIPO I (CIERRE DE PERFORACIÓN)   (71) </v>
          </cell>
          <cell r="C445">
            <v>108</v>
          </cell>
        </row>
        <row r="446">
          <cell r="A446">
            <v>194102</v>
          </cell>
          <cell r="B446" t="str">
            <v xml:space="preserve">TIMPANOPLASTIA TIPO II (CON RECONSTRUCCION DE CADENA OSEA: MARTILLO, YUNQUE Y/O ESTRIBO U OSICULOPLASTIA)    (71) </v>
          </cell>
          <cell r="C446">
            <v>220</v>
          </cell>
        </row>
        <row r="447">
          <cell r="A447">
            <v>191100</v>
          </cell>
          <cell r="B447" t="str">
            <v xml:space="preserve">ESTAPEDECTOMÍA O ESTAPEDOTOMIA CON COLOCACION DE PRÓTESIS SOD    (71) </v>
          </cell>
          <cell r="C447">
            <v>280</v>
          </cell>
        </row>
        <row r="448">
          <cell r="A448">
            <v>192100</v>
          </cell>
          <cell r="B448" t="str">
            <v xml:space="preserve">REVISIÓN DE ESTAPEDECTOMÍA O ESTAPEDOTOMIA SOD    (71) </v>
          </cell>
          <cell r="C448">
            <v>35</v>
          </cell>
        </row>
        <row r="449">
          <cell r="A449">
            <v>204200</v>
          </cell>
          <cell r="B449" t="str">
            <v xml:space="preserve">MASTOIDECTOMÍA RADICAL SOD    (72) </v>
          </cell>
          <cell r="C449">
            <v>200</v>
          </cell>
        </row>
        <row r="450">
          <cell r="A450">
            <v>209100</v>
          </cell>
          <cell r="B450" t="str">
            <v xml:space="preserve">REVISIÓN DE MASTOIDECTOMÍAS O MASTOIDOPLASTIAS SOD </v>
          </cell>
          <cell r="C450">
            <v>200</v>
          </cell>
        </row>
        <row r="451">
          <cell r="A451">
            <v>199100</v>
          </cell>
          <cell r="B451" t="str">
            <v xml:space="preserve">CIERRE DE FÍSTULA PERILINFATICA DE OÍDO MEDIO SOD    (71) </v>
          </cell>
          <cell r="C451">
            <v>150</v>
          </cell>
        </row>
        <row r="452">
          <cell r="A452">
            <v>205900</v>
          </cell>
          <cell r="B452" t="str">
            <v xml:space="preserve">PETROSECTOMÍA SOD </v>
          </cell>
          <cell r="C452">
            <v>130</v>
          </cell>
        </row>
        <row r="453">
          <cell r="A453">
            <v>204100</v>
          </cell>
          <cell r="B453" t="str">
            <v xml:space="preserve">MASTOIDECTOMÍA SIMPLE (ÁTICO ANTROMASTOIDECTOMÍA) SOD    (72) </v>
          </cell>
          <cell r="C453">
            <v>170</v>
          </cell>
        </row>
        <row r="454">
          <cell r="A454">
            <v>205101</v>
          </cell>
          <cell r="B454" t="str">
            <v xml:space="preserve">RESECCIÓN DE TUMOR GLOMICO, VIA TRANSMASTOIDEA   (73) </v>
          </cell>
          <cell r="C454">
            <v>200</v>
          </cell>
        </row>
        <row r="455">
          <cell r="A455">
            <v>205102</v>
          </cell>
          <cell r="B455" t="str">
            <v xml:space="preserve">RESECCIÓN DE TUMOR GLOMICO, CON EXTENSION EXTRATEMPORAL O CERVICAL    </v>
          </cell>
          <cell r="C455">
            <v>200</v>
          </cell>
        </row>
        <row r="456">
          <cell r="A456">
            <v>207301</v>
          </cell>
          <cell r="B456" t="str">
            <v xml:space="preserve">DESCOMPRESION DE SACO ENDOLINFATICO CON DERIVACION    (178) </v>
          </cell>
          <cell r="C456">
            <v>170</v>
          </cell>
        </row>
        <row r="457">
          <cell r="A457">
            <v>207501</v>
          </cell>
          <cell r="B457" t="str">
            <v xml:space="preserve">LABERINTECTOMÍA Y  VESTIBULOTOMÍA, POR VÍA TRANSMASTOIDEA    (179) </v>
          </cell>
          <cell r="C457">
            <v>200</v>
          </cell>
        </row>
        <row r="458">
          <cell r="A458">
            <v>40101</v>
          </cell>
          <cell r="B458" t="str">
            <v xml:space="preserve">ESCISIÓN DE NEUROMA ACUSTICO, VÍA SUBOCCIPITAL </v>
          </cell>
          <cell r="C458">
            <v>225</v>
          </cell>
        </row>
        <row r="459">
          <cell r="A459">
            <v>40102</v>
          </cell>
          <cell r="B459" t="str">
            <v xml:space="preserve">ESCISION DE NEUROMA ACUSTICO, VIA RETROSIGMOIDEA </v>
          </cell>
          <cell r="C459">
            <v>225</v>
          </cell>
        </row>
        <row r="460">
          <cell r="A460">
            <v>40103</v>
          </cell>
          <cell r="B460" t="str">
            <v xml:space="preserve">ESCISION DE NEUROMA ACUSTICO, VIA TRANSLABERINTICA </v>
          </cell>
          <cell r="C460">
            <v>225</v>
          </cell>
        </row>
        <row r="461">
          <cell r="A461">
            <v>40104</v>
          </cell>
          <cell r="B461" t="str">
            <v xml:space="preserve">ESCISION DE NEUROMA ACUSTICO, VIA TRANSOTICA </v>
          </cell>
          <cell r="C461">
            <v>225</v>
          </cell>
        </row>
        <row r="462">
          <cell r="A462">
            <v>209600</v>
          </cell>
          <cell r="B462" t="str">
            <v xml:space="preserve">IMPLANTACIÓN O SUSTITUCION DE PRÓTESIS COCLEAR SOD </v>
          </cell>
          <cell r="C462">
            <v>400</v>
          </cell>
        </row>
        <row r="463">
          <cell r="A463">
            <v>209601</v>
          </cell>
          <cell r="B463" t="str">
            <v xml:space="preserve">INSERCIÓN DE PRÓTESIS COCLEAR DE CANAL ÚNICO </v>
          </cell>
          <cell r="C463">
            <v>400</v>
          </cell>
        </row>
        <row r="464">
          <cell r="A464">
            <v>209602</v>
          </cell>
          <cell r="B464" t="str">
            <v xml:space="preserve">INSERCIÓN DE PRÓTESIS COCLEAR DE CANAL MÚLTIPLE </v>
          </cell>
          <cell r="C464">
            <v>400</v>
          </cell>
        </row>
        <row r="465">
          <cell r="A465">
            <v>215101</v>
          </cell>
          <cell r="B465" t="str">
            <v xml:space="preserve">RESECCIÓN DE  TUMOR BENIGNO DE CAVUM  CON EXTENSION INTRACRANEANA </v>
          </cell>
          <cell r="C465">
            <v>300</v>
          </cell>
        </row>
        <row r="466">
          <cell r="A466">
            <v>215103</v>
          </cell>
          <cell r="B466" t="str">
            <v xml:space="preserve">RESECCION DE TUMOR MALIGNO DE CAVUM, VIA TRANSPALATINA </v>
          </cell>
          <cell r="C466">
            <v>300</v>
          </cell>
        </row>
        <row r="467">
          <cell r="A467">
            <v>213101</v>
          </cell>
          <cell r="B467" t="str">
            <v xml:space="preserve">RESECCIÓN  DE TUMOR BENIGNO DE FOSA NASAL, VIA TRANSNASAL </v>
          </cell>
          <cell r="C467">
            <v>65</v>
          </cell>
        </row>
        <row r="468">
          <cell r="A468">
            <v>213201</v>
          </cell>
          <cell r="B468" t="str">
            <v xml:space="preserve">ESCISIÓN ABIERTA DE LA OZENA [CIRUGÍA DE EYRIES-REMADIER] </v>
          </cell>
          <cell r="C468">
            <v>100</v>
          </cell>
        </row>
        <row r="469">
          <cell r="A469">
            <v>218802</v>
          </cell>
          <cell r="B469" t="str">
            <v xml:space="preserve">SEPTOPLASTIA CON CIERRE  DE PERFORACIÓN SEPTAL    (180) </v>
          </cell>
          <cell r="C469">
            <v>100</v>
          </cell>
        </row>
        <row r="470">
          <cell r="A470">
            <v>211301</v>
          </cell>
          <cell r="B470" t="str">
            <v xml:space="preserve">DRENAJE DE LESIÓN (COLECCIÓN) EN PIRAMIDE NASAL   </v>
          </cell>
          <cell r="C470">
            <v>40</v>
          </cell>
        </row>
        <row r="471">
          <cell r="A471">
            <v>218701</v>
          </cell>
          <cell r="B471" t="str">
            <v xml:space="preserve"> TURBINOPLASTIA VIA TRANSNASAL </v>
          </cell>
          <cell r="C471">
            <v>50</v>
          </cell>
        </row>
        <row r="472">
          <cell r="A472">
            <v>218702</v>
          </cell>
          <cell r="B472" t="str">
            <v xml:space="preserve">TURBINOPLASTIA ENDOSCOPICA VIA TRANSNASAL </v>
          </cell>
          <cell r="C472">
            <v>50</v>
          </cell>
        </row>
        <row r="473">
          <cell r="A473">
            <v>211100</v>
          </cell>
          <cell r="B473" t="str">
            <v xml:space="preserve">CONDROTOMÍA NASAL SOD </v>
          </cell>
          <cell r="C473">
            <v>35</v>
          </cell>
        </row>
        <row r="474">
          <cell r="A474">
            <v>218801</v>
          </cell>
          <cell r="B474" t="str">
            <v xml:space="preserve">SEPTORRINOPLASTIA FUNCIONAL PRIMARIA NCOC ** </v>
          </cell>
          <cell r="C474">
            <v>95</v>
          </cell>
        </row>
        <row r="475">
          <cell r="A475">
            <v>218401</v>
          </cell>
          <cell r="B475" t="str">
            <v xml:space="preserve">SEPTORRINOPLASTIA FUNCIONAL SECUNDARIA </v>
          </cell>
          <cell r="C475">
            <v>110</v>
          </cell>
        </row>
        <row r="476">
          <cell r="A476">
            <v>218100</v>
          </cell>
          <cell r="B476" t="str">
            <v xml:space="preserve">SUTURA DE LACERACION EN NARIZ SOD    (181) </v>
          </cell>
          <cell r="C476">
            <v>50</v>
          </cell>
        </row>
        <row r="477">
          <cell r="A477">
            <v>217100</v>
          </cell>
          <cell r="B477" t="str">
            <v xml:space="preserve">REDUCCIÓN CERRADA DE FRACTURA NASAL SOD </v>
          </cell>
          <cell r="C477">
            <v>30</v>
          </cell>
        </row>
        <row r="478">
          <cell r="A478">
            <v>217200</v>
          </cell>
          <cell r="B478" t="str">
            <v xml:space="preserve">REDUCCIÓN ABIERTA DE  FRACTURA NASAL SOD </v>
          </cell>
          <cell r="C478">
            <v>70</v>
          </cell>
        </row>
        <row r="479">
          <cell r="A479">
            <v>210400</v>
          </cell>
          <cell r="B479" t="str">
            <v xml:space="preserve">CONTROL DE EPISTAXIS, POR LIGADURA DE ARTERIAS ETMOIDALES SOD </v>
          </cell>
          <cell r="C479">
            <v>120</v>
          </cell>
        </row>
        <row r="480">
          <cell r="A480">
            <v>210500</v>
          </cell>
          <cell r="B480" t="str">
            <v xml:space="preserve">CONTROL DE EPISTAXIS, POR LIGADURA DE ARTERIA MAXILAR INTERNA SOD </v>
          </cell>
          <cell r="C480">
            <v>120</v>
          </cell>
        </row>
        <row r="481">
          <cell r="A481">
            <v>210600</v>
          </cell>
          <cell r="B481" t="str">
            <v xml:space="preserve">CONTROL DE EPISTAXIS, POR LIGADURA DE ARTERIA CAROTIDA EXTERNA SOD </v>
          </cell>
          <cell r="C481">
            <v>120</v>
          </cell>
        </row>
        <row r="482">
          <cell r="A482">
            <v>210800</v>
          </cell>
          <cell r="B482" t="str">
            <v xml:space="preserve">CONTROL DE EPISTAXIS, POR LIGADURA DE ARTERIA ESFENOPALATINA SOD </v>
          </cell>
          <cell r="C482">
            <v>120</v>
          </cell>
        </row>
        <row r="483">
          <cell r="A483">
            <v>218903</v>
          </cell>
          <cell r="B483" t="str">
            <v xml:space="preserve">CORRECCIÓN DE ATRESIA DE COANAS, VIA TRANSPALATINA </v>
          </cell>
          <cell r="C483">
            <v>90</v>
          </cell>
        </row>
        <row r="484">
          <cell r="A484">
            <v>210900</v>
          </cell>
          <cell r="B484" t="str">
            <v xml:space="preserve">CONTROL DE EPISTAXIS POR DERMOPLASTIA SOD </v>
          </cell>
          <cell r="C484">
            <v>95</v>
          </cell>
        </row>
        <row r="485">
          <cell r="A485">
            <v>213100</v>
          </cell>
          <cell r="B485" t="str">
            <v xml:space="preserve">ESCISIÓN LOCAL O ABLACIÓN DE LESIÓN INTRANASAL SOD </v>
          </cell>
          <cell r="C485">
            <v>30</v>
          </cell>
        </row>
        <row r="486">
          <cell r="A486">
            <v>213001</v>
          </cell>
          <cell r="B486" t="str">
            <v xml:space="preserve">RESECCIÓN DE QUISTE DERMÓIDE </v>
          </cell>
          <cell r="C486">
            <v>40</v>
          </cell>
        </row>
        <row r="487">
          <cell r="A487">
            <v>226301</v>
          </cell>
          <cell r="B487" t="str">
            <v xml:space="preserve">FRONTO ETMOIDECTOMIA EXTERNA [OPERACIÓN DE LYNCH] </v>
          </cell>
          <cell r="C487">
            <v>80</v>
          </cell>
        </row>
        <row r="488">
          <cell r="A488">
            <v>226303</v>
          </cell>
          <cell r="B488" t="str">
            <v xml:space="preserve">ETMOIDECTOMÍA ANTERIOR TRANSNASAL </v>
          </cell>
          <cell r="C488">
            <v>80</v>
          </cell>
        </row>
        <row r="489">
          <cell r="A489">
            <v>224103</v>
          </cell>
          <cell r="B489" t="str">
            <v xml:space="preserve">SINUSOTOMÍA FRONTAL VIA CORONAL CON COLGAJO OSTEOPLASTICO </v>
          </cell>
          <cell r="C489">
            <v>120</v>
          </cell>
        </row>
        <row r="490">
          <cell r="A490">
            <v>224104</v>
          </cell>
          <cell r="B490" t="str">
            <v xml:space="preserve">SINUSOTOMÍA FRONTAL VIA CORONAL CON FRONTOTOMIA RADICAL </v>
          </cell>
          <cell r="C490">
            <v>120</v>
          </cell>
        </row>
        <row r="491">
          <cell r="A491">
            <v>224105</v>
          </cell>
          <cell r="B491" t="str">
            <v xml:space="preserve">SINUSOTOMÍA FRONTAL VIA CORONAL CON CRANEALIZACION DE SENO FRONTAL </v>
          </cell>
          <cell r="C491">
            <v>120</v>
          </cell>
        </row>
        <row r="492">
          <cell r="A492">
            <v>224106</v>
          </cell>
          <cell r="B492" t="str">
            <v xml:space="preserve">SINUSOTOMÍA FRONTAL VIA  CILIAR CON TREPANACION OBLITERATIVA, SIN COLGAJO OSTEOPLASTICO </v>
          </cell>
          <cell r="C492">
            <v>70</v>
          </cell>
        </row>
        <row r="493">
          <cell r="A493">
            <v>224107</v>
          </cell>
          <cell r="B493" t="str">
            <v xml:space="preserve">SINUSOTOMÍA FRONTAL VIA  CILIAR CON TREPANACION OBLITERATIVA, CON COLGAJO OSTEOPLASTICO </v>
          </cell>
          <cell r="C493">
            <v>120</v>
          </cell>
        </row>
        <row r="494">
          <cell r="A494">
            <v>224201</v>
          </cell>
          <cell r="B494" t="str">
            <v xml:space="preserve">RESECCIÓN DE LESIONES BENIGNAS DE SENOS FRONTAL Y/O ETMÓIDAL </v>
          </cell>
          <cell r="C494">
            <v>70</v>
          </cell>
        </row>
        <row r="495">
          <cell r="A495">
            <v>226308</v>
          </cell>
          <cell r="B495" t="str">
            <v xml:space="preserve">MAXILOETMOIDECTOMÍA </v>
          </cell>
          <cell r="C495">
            <v>150</v>
          </cell>
        </row>
        <row r="496">
          <cell r="A496">
            <v>222101</v>
          </cell>
          <cell r="B496" t="str">
            <v xml:space="preserve">ANTROSTOMIA MAXILAR INTRANASAL VIA MEATO INFERIOR </v>
          </cell>
          <cell r="C496">
            <v>60</v>
          </cell>
        </row>
        <row r="497">
          <cell r="A497">
            <v>223100</v>
          </cell>
          <cell r="B497" t="str">
            <v xml:space="preserve">ANTROTOMIA MAXILAR RADICAL SOD </v>
          </cell>
          <cell r="C497">
            <v>75</v>
          </cell>
        </row>
        <row r="498">
          <cell r="A498">
            <v>223901</v>
          </cell>
          <cell r="B498" t="str">
            <v xml:space="preserve">ANTROTOMIA MAXILAR EXPLORATORIA VIA MEATO INFERIOR </v>
          </cell>
          <cell r="C498">
            <v>60</v>
          </cell>
        </row>
        <row r="499">
          <cell r="A499">
            <v>223902</v>
          </cell>
          <cell r="B499" t="str">
            <v xml:space="preserve">ANTROTOMIA MAXILAR EXPLORATORIA VIA FOSA CANINA CON RESECCION DE MUCOSA DEL ANTRO MAXILAR Y ANTROTOMIA INFERIOR  [OPERACIÓN DE CALDWELL-LUC] </v>
          </cell>
          <cell r="C499">
            <v>60</v>
          </cell>
        </row>
        <row r="500">
          <cell r="A500">
            <v>226100</v>
          </cell>
          <cell r="B500" t="str">
            <v xml:space="preserve">ESCISIÓN DE LESIÓN DE SENO MAXILAR CON ABORDAJE CADWELL-LUC SOD </v>
          </cell>
          <cell r="C500">
            <v>60</v>
          </cell>
        </row>
        <row r="501">
          <cell r="A501">
            <v>226302</v>
          </cell>
          <cell r="B501" t="str">
            <v xml:space="preserve">ETMOIDECTOMÍA EXTERNA </v>
          </cell>
          <cell r="C501">
            <v>60</v>
          </cell>
        </row>
        <row r="502">
          <cell r="A502">
            <v>227101</v>
          </cell>
          <cell r="B502" t="str">
            <v xml:space="preserve">CIERRE DE FISTULA OROANTRAL     (183) </v>
          </cell>
          <cell r="C502">
            <v>70</v>
          </cell>
        </row>
        <row r="503">
          <cell r="A503">
            <v>213104</v>
          </cell>
          <cell r="B503" t="str">
            <v xml:space="preserve">RESECCIÓN DE TUMOR MALIGNO DE FOSA NASAL, VIA CRANEOFACIAL </v>
          </cell>
          <cell r="C503">
            <v>180</v>
          </cell>
        </row>
        <row r="504">
          <cell r="A504">
            <v>213105</v>
          </cell>
          <cell r="B504" t="str">
            <v xml:space="preserve">RESECCIÓN DE TUMOR MALIGNO DE FOSA NASAL, VIA TRANSORBITARIA </v>
          </cell>
          <cell r="C504">
            <v>180</v>
          </cell>
        </row>
        <row r="505">
          <cell r="A505">
            <v>213106</v>
          </cell>
          <cell r="B505" t="str">
            <v xml:space="preserve">RESECCIÓN DE TUMOR MALIGNO DE FOSA NASAL, POR RINOTOMIA LATERAL </v>
          </cell>
          <cell r="C505">
            <v>180</v>
          </cell>
        </row>
        <row r="506">
          <cell r="A506">
            <v>213107</v>
          </cell>
          <cell r="B506" t="str">
            <v xml:space="preserve">RESECCIÓN DE TUMOR MALIGNO DE FOSA NASAL, POR DESPEGAMIENTO FACIAL VIA SUBLABIAL [DEGLOVIN] </v>
          </cell>
          <cell r="C506">
            <v>180</v>
          </cell>
        </row>
        <row r="507">
          <cell r="A507">
            <v>226202</v>
          </cell>
          <cell r="B507" t="str">
            <v xml:space="preserve">RESECCIÓN DE LESION MALIGNA EN SENO MAXILAR, POR MAXILECTOMIA SUPERIOR,  PARCIAL O MEDIAL </v>
          </cell>
          <cell r="C507">
            <v>180</v>
          </cell>
        </row>
        <row r="508">
          <cell r="A508">
            <v>42202</v>
          </cell>
          <cell r="B508" t="str">
            <v xml:space="preserve">NEUROLISIS DE NERVIO VIDIANO POR ELECTROCOAGULACION Y/O ESCISIÓN </v>
          </cell>
          <cell r="C508">
            <v>150</v>
          </cell>
        </row>
        <row r="509">
          <cell r="A509">
            <v>225300</v>
          </cell>
          <cell r="B509" t="str">
            <v xml:space="preserve">INCISIÓN DE MÚLTIPLES SENOS PARANASALES SOD    (184) </v>
          </cell>
          <cell r="C509">
            <v>160</v>
          </cell>
        </row>
        <row r="510">
          <cell r="A510">
            <v>226400</v>
          </cell>
          <cell r="B510" t="str">
            <v xml:space="preserve">ESFENOIDECTOMÍA SOD </v>
          </cell>
          <cell r="C510">
            <v>95</v>
          </cell>
        </row>
        <row r="511">
          <cell r="A511" t="str">
            <v xml:space="preserve">M03468 </v>
          </cell>
          <cell r="B511" t="str">
            <v xml:space="preserve">ETMOIDECTOMÍA INTRANASAL </v>
          </cell>
          <cell r="C511">
            <v>90</v>
          </cell>
        </row>
        <row r="512">
          <cell r="A512">
            <v>313101</v>
          </cell>
          <cell r="B512" t="str">
            <v xml:space="preserve">EXTRACCIÓN DE CUERPO EXTRAÑO  DE TRAQUEA VIA ABIERTA </v>
          </cell>
          <cell r="C512">
            <v>90</v>
          </cell>
        </row>
        <row r="513">
          <cell r="A513">
            <v>313102</v>
          </cell>
          <cell r="B513" t="str">
            <v xml:space="preserve">EXTRACCIÓN DE CUERPO EXTRAÑO  DE LARINGE VIA LARINGOTOMIA </v>
          </cell>
          <cell r="C513">
            <v>90</v>
          </cell>
        </row>
        <row r="514">
          <cell r="A514">
            <v>311100</v>
          </cell>
          <cell r="B514" t="str">
            <v xml:space="preserve">CRICOTIROTOMÍA SOD </v>
          </cell>
          <cell r="C514">
            <v>55</v>
          </cell>
        </row>
        <row r="515">
          <cell r="A515">
            <v>311200</v>
          </cell>
          <cell r="B515" t="str">
            <v xml:space="preserve">TRAQUEOTOMIA TEMPORALSOD </v>
          </cell>
          <cell r="C515">
            <v>55</v>
          </cell>
        </row>
        <row r="516">
          <cell r="A516">
            <v>311300</v>
          </cell>
          <cell r="B516" t="str">
            <v xml:space="preserve">TRAQUEOSTOMIA SOD </v>
          </cell>
          <cell r="C516">
            <v>90</v>
          </cell>
        </row>
        <row r="517">
          <cell r="A517">
            <v>317400</v>
          </cell>
          <cell r="B517" t="str">
            <v xml:space="preserve">REVISION  DE TRAQUEOSTOMIA SOD    (197) </v>
          </cell>
          <cell r="C517">
            <v>75</v>
          </cell>
        </row>
        <row r="518">
          <cell r="A518">
            <v>311400</v>
          </cell>
          <cell r="B518" t="str">
            <v xml:space="preserve">PUNCIÓN (ASPIRACIÓN) TRANSTRAQUEAL SOD </v>
          </cell>
          <cell r="C518">
            <v>35</v>
          </cell>
        </row>
        <row r="519">
          <cell r="A519">
            <v>300202</v>
          </cell>
          <cell r="B519" t="str">
            <v xml:space="preserve">RESECCIÓN ENDOSCOPICA DE LESIÓN EN LARINGE </v>
          </cell>
          <cell r="C519">
            <v>120</v>
          </cell>
        </row>
        <row r="520">
          <cell r="A520">
            <v>300402</v>
          </cell>
          <cell r="B520" t="str">
            <v xml:space="preserve">RESECCIÓN ENDOSCOPICA DE ADHERENCIAS DE LARINGE </v>
          </cell>
          <cell r="C520">
            <v>120</v>
          </cell>
        </row>
        <row r="521">
          <cell r="A521">
            <v>315101</v>
          </cell>
          <cell r="B521" t="str">
            <v xml:space="preserve">RESECCIÓN ENDOSCOPICA ( RIGIDA O DE FIBRA OPTICA ) DE LESIÓN EN TRÁQUEA CON PINZA DE BIOPSIA </v>
          </cell>
          <cell r="C521">
            <v>120</v>
          </cell>
        </row>
        <row r="522">
          <cell r="A522">
            <v>300103</v>
          </cell>
          <cell r="B522" t="str">
            <v xml:space="preserve">RESECCION ENDOSCOPICA DE QUISTE VENTRICULAR (MARSUPIALIZACION)  </v>
          </cell>
          <cell r="C522">
            <v>120</v>
          </cell>
        </row>
        <row r="523">
          <cell r="A523">
            <v>301101</v>
          </cell>
          <cell r="B523" t="str">
            <v xml:space="preserve">HEMILARINGECTOMIA HORIZONTAL </v>
          </cell>
          <cell r="C523">
            <v>200</v>
          </cell>
        </row>
        <row r="524">
          <cell r="A524">
            <v>301102</v>
          </cell>
          <cell r="B524" t="str">
            <v xml:space="preserve">HEMILARINGECTOMIA VERTICAL </v>
          </cell>
          <cell r="C524">
            <v>200</v>
          </cell>
        </row>
        <row r="525">
          <cell r="A525">
            <v>301103</v>
          </cell>
          <cell r="B525" t="str">
            <v xml:space="preserve">HEMILARINGECTOMIA VERTICAL AMPLIADA </v>
          </cell>
          <cell r="C525">
            <v>200</v>
          </cell>
        </row>
        <row r="526">
          <cell r="A526">
            <v>301200</v>
          </cell>
          <cell r="B526" t="str">
            <v xml:space="preserve">EPIGLOTIDECTOMIA SOD </v>
          </cell>
          <cell r="C526">
            <v>200</v>
          </cell>
        </row>
        <row r="527">
          <cell r="A527">
            <v>301400</v>
          </cell>
          <cell r="B527" t="str">
            <v xml:space="preserve">CORDECTOMIA VOCAL SOD </v>
          </cell>
          <cell r="C527">
            <v>200</v>
          </cell>
        </row>
        <row r="528">
          <cell r="A528">
            <v>303200</v>
          </cell>
          <cell r="B528" t="str">
            <v xml:space="preserve">LARINGECTOMIA TOTAL (DISECCION EN BLOQUE DE LARINGE) SOD </v>
          </cell>
          <cell r="C528">
            <v>250</v>
          </cell>
        </row>
        <row r="529">
          <cell r="A529">
            <v>319300</v>
          </cell>
          <cell r="B529" t="str">
            <v xml:space="preserve">INSERCIÓN DE MOLDE (PROTESIS O STENT) LARÍNGEO SOD </v>
          </cell>
          <cell r="C529">
            <v>80</v>
          </cell>
        </row>
        <row r="530">
          <cell r="A530">
            <v>319401</v>
          </cell>
          <cell r="B530" t="str">
            <v xml:space="preserve">EXTRACCIÓN DE MOLDE (PROTESIS O STENT) LARÍNGEO VIA EXTERNA </v>
          </cell>
          <cell r="C530">
            <v>40</v>
          </cell>
        </row>
        <row r="531">
          <cell r="A531">
            <v>303101</v>
          </cell>
          <cell r="B531" t="str">
            <v xml:space="preserve">LARINGOFARINGECTOMIA CON RECONSTRUCCION CON COLGAJO </v>
          </cell>
          <cell r="C531">
            <v>250</v>
          </cell>
        </row>
        <row r="532">
          <cell r="A532">
            <v>316401</v>
          </cell>
          <cell r="B532" t="str">
            <v xml:space="preserve">REDUCCION ABIERTA DE FRACTURA LARINGEA CON SUTURA Y/O ALAMBRE </v>
          </cell>
          <cell r="C532">
            <v>250</v>
          </cell>
        </row>
        <row r="533">
          <cell r="A533">
            <v>316402</v>
          </cell>
          <cell r="B533" t="str">
            <v xml:space="preserve">REDUCCION ABIERTA DE FRACTURA LARINGEA CON MINIPLACAS DE FIJACION INTERNA [DISPOSITIVOS DE FIJACIÓN U OSTEOSINTESIS] </v>
          </cell>
          <cell r="C533">
            <v>250</v>
          </cell>
        </row>
        <row r="534">
          <cell r="A534">
            <v>316403</v>
          </cell>
          <cell r="B534" t="str">
            <v xml:space="preserve">REDUCCION DE LUXACION DE ARITENOIDES </v>
          </cell>
          <cell r="C534">
            <v>95</v>
          </cell>
        </row>
        <row r="535">
          <cell r="A535">
            <v>316501</v>
          </cell>
          <cell r="B535" t="str">
            <v xml:space="preserve">ARITENOPEXIA VIA EXTERNA </v>
          </cell>
          <cell r="C535">
            <v>155</v>
          </cell>
        </row>
        <row r="536">
          <cell r="A536">
            <v>316502</v>
          </cell>
          <cell r="B536" t="str">
            <v xml:space="preserve">ARITENOEPIGLOTOPLASTIA </v>
          </cell>
          <cell r="C536">
            <v>155</v>
          </cell>
        </row>
        <row r="537">
          <cell r="A537">
            <v>316503</v>
          </cell>
          <cell r="B537" t="str">
            <v xml:space="preserve">ARITENOPLASTIA </v>
          </cell>
          <cell r="C537">
            <v>155</v>
          </cell>
        </row>
        <row r="538">
          <cell r="A538">
            <v>317501</v>
          </cell>
          <cell r="B538" t="str">
            <v xml:space="preserve">RECONSTRUCCIÓN TRAQUEAL O  LARINGOTRAQUEAL TERMINOTERMINAL    (372) </v>
          </cell>
          <cell r="C538">
            <v>250</v>
          </cell>
        </row>
        <row r="539">
          <cell r="A539">
            <v>316201</v>
          </cell>
          <cell r="B539" t="str">
            <v xml:space="preserve">FISTULECTOMIA LARINGOTRAQUEAL </v>
          </cell>
          <cell r="C539">
            <v>90</v>
          </cell>
        </row>
        <row r="540">
          <cell r="A540">
            <v>317202</v>
          </cell>
          <cell r="B540" t="str">
            <v xml:space="preserve">CIERRE DE FISTULA TRAQUEO CUTANEA </v>
          </cell>
          <cell r="C540">
            <v>90</v>
          </cell>
        </row>
        <row r="541">
          <cell r="A541">
            <v>317300</v>
          </cell>
          <cell r="B541" t="str">
            <v xml:space="preserve">CIERRE DE FÍSTULA TRAQUEOESOFÁGICA SOD </v>
          </cell>
          <cell r="C541">
            <v>90</v>
          </cell>
        </row>
        <row r="542">
          <cell r="A542">
            <v>319100</v>
          </cell>
          <cell r="B542" t="str">
            <v xml:space="preserve">DILATACIÓN DE LA LARINGE SOD    (198) </v>
          </cell>
          <cell r="C542">
            <v>60</v>
          </cell>
        </row>
        <row r="543">
          <cell r="A543">
            <v>319201</v>
          </cell>
          <cell r="B543" t="str">
            <v xml:space="preserve">DILATACIÓN ENDOSCOPICA DE LA TRÁQUEA    (198) </v>
          </cell>
          <cell r="C543">
            <v>60</v>
          </cell>
        </row>
        <row r="544">
          <cell r="A544">
            <v>310101</v>
          </cell>
          <cell r="B544" t="str">
            <v xml:space="preserve">INYECCION ENDOSCOPICA EN PLIEGUE VOCAL LATERAL CON TEJIDO AUTOLOGO (GRASA) </v>
          </cell>
          <cell r="C544">
            <v>150</v>
          </cell>
        </row>
        <row r="545">
          <cell r="A545">
            <v>310102</v>
          </cell>
          <cell r="B545" t="str">
            <v xml:space="preserve">INYECCION ENDOSCOPICA EN PLIEGUE VOCAL LATERAL CON MATERIAL INERTE (COLAGENO,TEFLON O GELFOAM) </v>
          </cell>
          <cell r="C545">
            <v>150</v>
          </cell>
        </row>
        <row r="546">
          <cell r="A546">
            <v>316700</v>
          </cell>
          <cell r="B546" t="str">
            <v xml:space="preserve">REINERVACIÓN DE LARINGE CON PEDÍCULO NEUROMUSCULAR SOD </v>
          </cell>
          <cell r="C546">
            <v>180</v>
          </cell>
        </row>
        <row r="547">
          <cell r="A547">
            <v>40301</v>
          </cell>
          <cell r="B547" t="str">
            <v xml:space="preserve">SECCION DE NERVIO LARINGEO RECURRENTE </v>
          </cell>
          <cell r="C547">
            <v>60</v>
          </cell>
        </row>
        <row r="548">
          <cell r="A548">
            <v>317100</v>
          </cell>
          <cell r="B548" t="str">
            <v xml:space="preserve">SUTURA DE LACERACION DE TRAQUEA (TRAQUEORRAFIA) SOD </v>
          </cell>
          <cell r="C548">
            <v>95</v>
          </cell>
        </row>
        <row r="549">
          <cell r="A549">
            <v>282100</v>
          </cell>
          <cell r="B549" t="str">
            <v xml:space="preserve">AMIGDALECTOMÍA SOD </v>
          </cell>
          <cell r="C549">
            <v>70</v>
          </cell>
        </row>
        <row r="550">
          <cell r="A550">
            <v>283100</v>
          </cell>
          <cell r="B550" t="str">
            <v xml:space="preserve">ADENOAMIGDALECTOMÍA SOD </v>
          </cell>
          <cell r="C550">
            <v>90</v>
          </cell>
        </row>
        <row r="551">
          <cell r="A551">
            <v>286100</v>
          </cell>
          <cell r="B551" t="str">
            <v xml:space="preserve">ADENOIDECTOMÍA SOD </v>
          </cell>
          <cell r="C551">
            <v>40</v>
          </cell>
        </row>
        <row r="552">
          <cell r="A552">
            <v>284100</v>
          </cell>
          <cell r="B552" t="str">
            <v xml:space="preserve">RESECCIÓN DE RESTOS ADENOAMIGDALINOS SOD </v>
          </cell>
          <cell r="C552">
            <v>40</v>
          </cell>
        </row>
        <row r="553">
          <cell r="A553">
            <v>287100</v>
          </cell>
          <cell r="B553" t="str">
            <v xml:space="preserve">CONTROL DE HEMORRAGIA POST-ADENOAMIGDALECTOMÍA SOD </v>
          </cell>
          <cell r="C553">
            <v>70</v>
          </cell>
        </row>
        <row r="554">
          <cell r="A554" t="str">
            <v xml:space="preserve">M03631 </v>
          </cell>
          <cell r="B554" t="str">
            <v xml:space="preserve">EXTRACCIÓN DE CUERPO EXTRAÑO EN AMÍGDALAS </v>
          </cell>
          <cell r="C554">
            <v>30</v>
          </cell>
        </row>
        <row r="555">
          <cell r="A555">
            <v>280200</v>
          </cell>
          <cell r="B555" t="str">
            <v xml:space="preserve">DRENAJE TRANSORAL EN  AMIGDALA Y ESTRUCTURAS PERIAMIGDALARES SOD </v>
          </cell>
          <cell r="C555">
            <v>50</v>
          </cell>
        </row>
        <row r="556">
          <cell r="A556">
            <v>290400</v>
          </cell>
          <cell r="B556" t="str">
            <v xml:space="preserve">DRENAJE  DE COLECCIÓN FARÍNGEA SOD </v>
          </cell>
          <cell r="C556">
            <v>50</v>
          </cell>
        </row>
        <row r="557">
          <cell r="A557">
            <v>300100</v>
          </cell>
          <cell r="B557" t="str">
            <v xml:space="preserve">MARSUPIALIZACION DE QUISTE LARINGEO SOD </v>
          </cell>
          <cell r="C557">
            <v>50</v>
          </cell>
        </row>
        <row r="558">
          <cell r="A558">
            <v>293200</v>
          </cell>
          <cell r="B558" t="str">
            <v xml:space="preserve">DIVERCULECTOMÍA FARINGEA SOD </v>
          </cell>
          <cell r="C558">
            <v>90</v>
          </cell>
        </row>
        <row r="559">
          <cell r="A559">
            <v>295301</v>
          </cell>
          <cell r="B559" t="str">
            <v xml:space="preserve">FISTULECTOMÍA FARÍNGEA </v>
          </cell>
          <cell r="C559">
            <v>70</v>
          </cell>
        </row>
        <row r="560">
          <cell r="A560">
            <v>285101</v>
          </cell>
          <cell r="B560" t="str">
            <v xml:space="preserve">RESECCIÓN DE AMÍGDALA LINGUAL, BANDAS FARÍNGEAS LATERALES Y MEMBRANA CONGÉNITA CON ELECTROFULGURACIÓN </v>
          </cell>
          <cell r="C560">
            <v>50</v>
          </cell>
        </row>
        <row r="561">
          <cell r="A561">
            <v>295400</v>
          </cell>
          <cell r="B561" t="str">
            <v xml:space="preserve">LISIS DE ADHERENCIAS FARINGEAS SOD </v>
          </cell>
          <cell r="C561">
            <v>40</v>
          </cell>
        </row>
        <row r="562">
          <cell r="A562">
            <v>300401</v>
          </cell>
          <cell r="B562" t="str">
            <v xml:space="preserve">RESECCIÓN O LISIS DE ADHERENCIAS DE LARINGE VIA ANTERIOR </v>
          </cell>
          <cell r="C562">
            <v>40</v>
          </cell>
        </row>
        <row r="563">
          <cell r="A563">
            <v>293301</v>
          </cell>
          <cell r="B563" t="str">
            <v xml:space="preserve">RESECCIÓN DE TUMOR BENIGNO DE OROFARINGE </v>
          </cell>
          <cell r="C563">
            <v>70</v>
          </cell>
        </row>
        <row r="564">
          <cell r="A564">
            <v>300101</v>
          </cell>
          <cell r="B564" t="str">
            <v xml:space="preserve">RESECCION DE QUISTE VENTRICULAR VIA EXTERNA </v>
          </cell>
          <cell r="C564">
            <v>70</v>
          </cell>
        </row>
        <row r="565">
          <cell r="A565">
            <v>300201</v>
          </cell>
          <cell r="B565" t="str">
            <v xml:space="preserve">RESECCIÓN DE LESIÓN EN LARINGE VIA ABIERTA </v>
          </cell>
          <cell r="C565">
            <v>70</v>
          </cell>
        </row>
        <row r="566">
          <cell r="A566">
            <v>315000</v>
          </cell>
          <cell r="B566" t="str">
            <v xml:space="preserve">RESECCIÓN ABIERTA DE  LESIÓN DE TRÁQUEA SOD </v>
          </cell>
          <cell r="C566">
            <v>70</v>
          </cell>
        </row>
        <row r="567">
          <cell r="A567">
            <v>293302</v>
          </cell>
          <cell r="B567" t="str">
            <v xml:space="preserve">RESECCIÓN DE TUMOR MALIGNO DE OROFARINGE </v>
          </cell>
          <cell r="C567">
            <v>100</v>
          </cell>
        </row>
        <row r="568">
          <cell r="A568">
            <v>293303</v>
          </cell>
          <cell r="B568" t="str">
            <v xml:space="preserve">RESECCION DE LESIONES DE FARINGE CON LASER </v>
          </cell>
          <cell r="C568">
            <v>150</v>
          </cell>
        </row>
        <row r="569">
          <cell r="A569">
            <v>293401</v>
          </cell>
          <cell r="B569" t="str">
            <v xml:space="preserve">FARINGOLARINGECTOMÍA </v>
          </cell>
          <cell r="C569">
            <v>240</v>
          </cell>
        </row>
        <row r="570">
          <cell r="A570">
            <v>295201</v>
          </cell>
          <cell r="B570" t="str">
            <v xml:space="preserve">CIERRE DE FÍSTULA BRANQUIAL </v>
          </cell>
          <cell r="C570">
            <v>70</v>
          </cell>
        </row>
        <row r="571">
          <cell r="A571">
            <v>294100</v>
          </cell>
          <cell r="B571" t="str">
            <v xml:space="preserve">CORRECCIÓN DE ATRESIA NASOFARINGEA SOD </v>
          </cell>
          <cell r="C571">
            <v>100</v>
          </cell>
        </row>
        <row r="572">
          <cell r="A572">
            <v>294200</v>
          </cell>
          <cell r="B572" t="str">
            <v xml:space="preserve">CORRECCIÓN DE ESTENOSIS NASOFARÍNGEA SOD </v>
          </cell>
          <cell r="C572">
            <v>100</v>
          </cell>
        </row>
        <row r="573">
          <cell r="A573">
            <v>290200</v>
          </cell>
          <cell r="B573" t="str">
            <v xml:space="preserve">FARINGOSTOMÍA SOD </v>
          </cell>
          <cell r="C573">
            <v>60</v>
          </cell>
        </row>
        <row r="574">
          <cell r="A574">
            <v>295101</v>
          </cell>
          <cell r="B574" t="str">
            <v xml:space="preserve">FARINGOPLASTIA CON COLGAJO FARÍNGEO </v>
          </cell>
          <cell r="C574">
            <v>110</v>
          </cell>
        </row>
        <row r="575">
          <cell r="A575">
            <v>295601</v>
          </cell>
          <cell r="B575" t="str">
            <v xml:space="preserve">FARINGOPLASTIA POR IMPLANTE FARINGEO </v>
          </cell>
          <cell r="C575">
            <v>110</v>
          </cell>
        </row>
        <row r="576">
          <cell r="A576">
            <v>295602</v>
          </cell>
          <cell r="B576" t="str">
            <v xml:space="preserve">FARINGOPLASTIA POR COLGAJO FARINGEO DE BASE SUPERIOR O INFERIOR </v>
          </cell>
          <cell r="C576">
            <v>110</v>
          </cell>
        </row>
        <row r="577">
          <cell r="A577">
            <v>295603</v>
          </cell>
          <cell r="B577" t="str">
            <v xml:space="preserve">FARINGOPLASTIA POR ENTRECRUZAMIENTO DE PILARES </v>
          </cell>
          <cell r="C577">
            <v>110</v>
          </cell>
        </row>
        <row r="578">
          <cell r="A578">
            <v>295604</v>
          </cell>
          <cell r="B578" t="str">
            <v xml:space="preserve">FARINGOPLASTIA CON COLGAJO FARINGEO POSTERIOR Y DESPLAZAMIENTO DE PILARES [TECNICA HOGAN] </v>
          </cell>
          <cell r="C578">
            <v>175</v>
          </cell>
        </row>
        <row r="579">
          <cell r="A579">
            <v>296100</v>
          </cell>
          <cell r="B579" t="str">
            <v xml:space="preserve">DILATACIÓN DE FARINGE SOD </v>
          </cell>
          <cell r="C579">
            <v>30</v>
          </cell>
        </row>
        <row r="580">
          <cell r="A580">
            <v>296200</v>
          </cell>
          <cell r="B580" t="str">
            <v xml:space="preserve">DILATACIÓN DE NASOFARINGE SOD </v>
          </cell>
          <cell r="C580">
            <v>30</v>
          </cell>
        </row>
        <row r="581">
          <cell r="A581">
            <v>290301</v>
          </cell>
          <cell r="B581" t="str">
            <v xml:space="preserve">EXTRACCIÓN DE CUERPO EXTRAÑO ENCLAVADO EN FARINGE , POR VIA EXTERNA </v>
          </cell>
          <cell r="C581">
            <v>90</v>
          </cell>
        </row>
        <row r="582">
          <cell r="A582">
            <v>60901</v>
          </cell>
          <cell r="B582" t="str">
            <v xml:space="preserve">DRENAJE DE COLECCIÓN EN AREA TIROIDEA POR INCISION </v>
          </cell>
          <cell r="C582">
            <v>30</v>
          </cell>
        </row>
        <row r="583">
          <cell r="A583">
            <v>60200</v>
          </cell>
          <cell r="B583" t="str">
            <v xml:space="preserve">REAPERTURA DE HERIDA DE AREA TIROIDEA SOD </v>
          </cell>
          <cell r="C583">
            <v>50</v>
          </cell>
        </row>
        <row r="584">
          <cell r="A584">
            <v>60902</v>
          </cell>
          <cell r="B584" t="str">
            <v xml:space="preserve">EXTRACCION DE CUERPO EXTRAÑO POR INCISION </v>
          </cell>
          <cell r="C584">
            <v>50</v>
          </cell>
        </row>
        <row r="585">
          <cell r="A585">
            <v>60903</v>
          </cell>
          <cell r="B585" t="str">
            <v xml:space="preserve">EXPLORACION DE CUELLO O AREA TIROIDEA POR INCISION </v>
          </cell>
          <cell r="C585">
            <v>50</v>
          </cell>
        </row>
        <row r="586">
          <cell r="A586">
            <v>69100</v>
          </cell>
          <cell r="B586" t="str">
            <v xml:space="preserve">REEXPLORACIÓN DE CUELLO Y MEDIASTINO SOD </v>
          </cell>
          <cell r="C586">
            <v>50</v>
          </cell>
        </row>
        <row r="587">
          <cell r="A587">
            <v>60904</v>
          </cell>
          <cell r="B587" t="str">
            <v xml:space="preserve">DRENAJE  EN CUELLO ( EXCEPTO  AREA TIROIDEA) POR INCISION </v>
          </cell>
          <cell r="C587">
            <v>70</v>
          </cell>
        </row>
        <row r="588">
          <cell r="A588">
            <v>280100</v>
          </cell>
          <cell r="B588" t="str">
            <v xml:space="preserve">DRENAJE TRANSCERVICAL EN AMIGDALA Y ESTRUCTURAS PERIAMIGDALARES SOD </v>
          </cell>
          <cell r="C588">
            <v>70</v>
          </cell>
        </row>
        <row r="589">
          <cell r="A589">
            <v>62200</v>
          </cell>
          <cell r="B589" t="str">
            <v xml:space="preserve">HEMITIROIDECTOMIA SOD </v>
          </cell>
          <cell r="C589">
            <v>120</v>
          </cell>
        </row>
        <row r="590">
          <cell r="A590">
            <v>63100</v>
          </cell>
          <cell r="B590" t="str">
            <v xml:space="preserve">RESECCIÓN DE LESION  EN TIROIDES SOD </v>
          </cell>
          <cell r="C590">
            <v>120</v>
          </cell>
        </row>
        <row r="591">
          <cell r="A591">
            <v>63901</v>
          </cell>
          <cell r="B591" t="str">
            <v xml:space="preserve">ISTMECTOMIA </v>
          </cell>
          <cell r="C591">
            <v>120</v>
          </cell>
        </row>
        <row r="592">
          <cell r="A592">
            <v>63902</v>
          </cell>
          <cell r="B592" t="str">
            <v xml:space="preserve">TIROIDECTOMÍA RESIDUAL </v>
          </cell>
          <cell r="C592">
            <v>120</v>
          </cell>
        </row>
        <row r="593">
          <cell r="A593">
            <v>63903</v>
          </cell>
          <cell r="B593" t="str">
            <v xml:space="preserve">TIROIDECTOMÍA SUBTOTAL (LOBECTOMÍA TIROIDEA PARCIAL DE AMBOS LOBULOS O TOTAL DE UNO Y PARCIAL DE OTRO) </v>
          </cell>
          <cell r="C593">
            <v>120</v>
          </cell>
        </row>
        <row r="594">
          <cell r="A594">
            <v>65100</v>
          </cell>
          <cell r="B594" t="str">
            <v xml:space="preserve">TIROIDECTOMIA RETROESTERNAL PARCIAL SOD </v>
          </cell>
          <cell r="C594">
            <v>120</v>
          </cell>
        </row>
        <row r="595">
          <cell r="A595">
            <v>66100</v>
          </cell>
          <cell r="B595" t="str">
            <v xml:space="preserve">ESCISION DE TIROIDES LINGUAL SOD </v>
          </cell>
          <cell r="C595">
            <v>120</v>
          </cell>
        </row>
        <row r="596">
          <cell r="A596">
            <v>64100</v>
          </cell>
          <cell r="B596" t="str">
            <v xml:space="preserve">TIROIDECTOMIA TOTAL  SOD </v>
          </cell>
          <cell r="C596">
            <v>150</v>
          </cell>
        </row>
        <row r="597">
          <cell r="A597">
            <v>65200</v>
          </cell>
          <cell r="B597" t="str">
            <v xml:space="preserve">TIROIDECTOMIA RETROESTERNAL TOTAL SOD </v>
          </cell>
          <cell r="C597">
            <v>150</v>
          </cell>
        </row>
        <row r="598">
          <cell r="A598">
            <v>67000</v>
          </cell>
          <cell r="B598" t="str">
            <v xml:space="preserve">RESECCION  DE CONDUCTO TIROGLOSO SOD </v>
          </cell>
          <cell r="C598">
            <v>180</v>
          </cell>
        </row>
        <row r="599">
          <cell r="A599">
            <v>67100</v>
          </cell>
          <cell r="B599" t="str">
            <v xml:space="preserve">RESECCION  DE QUISTE TIROGLOSO SOD </v>
          </cell>
          <cell r="C599">
            <v>180</v>
          </cell>
        </row>
        <row r="600">
          <cell r="A600">
            <v>67200</v>
          </cell>
          <cell r="B600" t="str">
            <v xml:space="preserve">RESECCION  DE FISTULA TIROGLOSA SOD </v>
          </cell>
          <cell r="C600">
            <v>80</v>
          </cell>
        </row>
        <row r="601">
          <cell r="A601">
            <v>295202</v>
          </cell>
          <cell r="B601" t="str">
            <v xml:space="preserve">CIERRE DE QUISTE BRANQUIAL </v>
          </cell>
          <cell r="C601">
            <v>100</v>
          </cell>
        </row>
        <row r="602">
          <cell r="A602">
            <v>68100</v>
          </cell>
          <cell r="B602" t="str">
            <v xml:space="preserve">PARATIROIDECTOMIA TOTAL SOD </v>
          </cell>
          <cell r="C602">
            <v>165</v>
          </cell>
        </row>
        <row r="603">
          <cell r="A603">
            <v>68900</v>
          </cell>
          <cell r="B603" t="str">
            <v xml:space="preserve">PARATIROIDECTOMÍA  PARCIAL SOD </v>
          </cell>
          <cell r="C603">
            <v>165</v>
          </cell>
        </row>
        <row r="604">
          <cell r="A604">
            <v>398001</v>
          </cell>
          <cell r="B604" t="str">
            <v xml:space="preserve">RESECCION DE TUMOR DE CUERPO CAROTIDEO (QUEMODECTOMIA) SIN ESCISION  DE LA  CAROTIDA </v>
          </cell>
          <cell r="C604">
            <v>200</v>
          </cell>
        </row>
        <row r="605">
          <cell r="A605">
            <v>398002</v>
          </cell>
          <cell r="B605" t="str">
            <v xml:space="preserve">RESECCION DE TUMOR DE CUERPO CAROTIDEO (QUEMODECTOMIA) CON ESCISION DE LA  CAROTIDA </v>
          </cell>
          <cell r="C605">
            <v>210</v>
          </cell>
        </row>
        <row r="606">
          <cell r="A606">
            <v>296301</v>
          </cell>
          <cell r="B606" t="str">
            <v xml:space="preserve">RESECCION RADICAL DE OROFARINGE (TEJIDOS BLANDOS Y DUROS) POR TUMOR [OPERACIÓN DE MONOBLOQUE] </v>
          </cell>
          <cell r="C606">
            <v>250</v>
          </cell>
        </row>
        <row r="607">
          <cell r="A607">
            <v>402500</v>
          </cell>
          <cell r="B607" t="str">
            <v xml:space="preserve">ESCISIÓN DE HIGROMA  QUISTICO DE CUELLO SOD </v>
          </cell>
          <cell r="C607">
            <v>100</v>
          </cell>
        </row>
        <row r="608">
          <cell r="A608">
            <v>402600</v>
          </cell>
          <cell r="B608" t="str">
            <v xml:space="preserve">ESCISIÓN DE LINFANGIOMA DE CUELLO SOD </v>
          </cell>
          <cell r="C608">
            <v>100</v>
          </cell>
        </row>
        <row r="609">
          <cell r="A609">
            <v>386100</v>
          </cell>
          <cell r="B609" t="str">
            <v xml:space="preserve">TOMA DE INJERTO ARTERIAL SOD </v>
          </cell>
          <cell r="C609">
            <v>55</v>
          </cell>
        </row>
        <row r="610">
          <cell r="A610">
            <v>386200</v>
          </cell>
          <cell r="B610" t="str">
            <v xml:space="preserve">TOMA DE INJERTO VENOSO SOD </v>
          </cell>
          <cell r="C610">
            <v>55</v>
          </cell>
        </row>
        <row r="611">
          <cell r="A611">
            <v>397301</v>
          </cell>
          <cell r="B611" t="str">
            <v xml:space="preserve">EXPLORACION DE ARTERIA SUBCLAVIA  (6) </v>
          </cell>
          <cell r="C611">
            <v>90</v>
          </cell>
        </row>
        <row r="612">
          <cell r="A612">
            <v>397302</v>
          </cell>
          <cell r="B612" t="str">
            <v xml:space="preserve">EXPLORACION DE ARTERIA AXILAR    (6) </v>
          </cell>
          <cell r="C612">
            <v>90</v>
          </cell>
        </row>
        <row r="613">
          <cell r="A613">
            <v>397303</v>
          </cell>
          <cell r="B613" t="str">
            <v xml:space="preserve">EXPLORACION DE ARTERIA DE BRAZO O ANTEBRAZO    (6) </v>
          </cell>
          <cell r="C613">
            <v>55</v>
          </cell>
        </row>
        <row r="614">
          <cell r="A614">
            <v>397304</v>
          </cell>
          <cell r="B614" t="str">
            <v xml:space="preserve">EXPLORACION DE VENA SUBCLAVIA    (6) </v>
          </cell>
          <cell r="C614">
            <v>90</v>
          </cell>
        </row>
        <row r="615">
          <cell r="A615">
            <v>397305</v>
          </cell>
          <cell r="B615" t="str">
            <v xml:space="preserve">EXPLORACION DE VENA AXILAR    (6) </v>
          </cell>
          <cell r="C615">
            <v>90</v>
          </cell>
        </row>
        <row r="616">
          <cell r="A616">
            <v>397306</v>
          </cell>
          <cell r="B616" t="str">
            <v xml:space="preserve">EXPLORACION DE VENA DE BRAZO O ANTEBRAZO    (6) </v>
          </cell>
          <cell r="C616">
            <v>55</v>
          </cell>
        </row>
        <row r="617">
          <cell r="A617">
            <v>397801</v>
          </cell>
          <cell r="B617" t="str">
            <v xml:space="preserve">EXPLORACION ARTERIAL SUPRAPATELAR    (6) </v>
          </cell>
          <cell r="C617">
            <v>55</v>
          </cell>
        </row>
        <row r="618">
          <cell r="A618">
            <v>397802</v>
          </cell>
          <cell r="B618" t="str">
            <v xml:space="preserve">EXPLORACION ARTERIAL INFRAPATELAR    (6) </v>
          </cell>
          <cell r="C618">
            <v>55</v>
          </cell>
        </row>
        <row r="619">
          <cell r="A619">
            <v>397901</v>
          </cell>
          <cell r="B619" t="str">
            <v xml:space="preserve">EXPLORACION VENOSA SUPRAPATELAR    (6) </v>
          </cell>
          <cell r="C619">
            <v>55</v>
          </cell>
        </row>
        <row r="620">
          <cell r="A620">
            <v>397902</v>
          </cell>
          <cell r="B620" t="str">
            <v xml:space="preserve">EXPLORACION VENOSA INFRAPATELAR    (6) </v>
          </cell>
          <cell r="C620">
            <v>55</v>
          </cell>
        </row>
        <row r="621">
          <cell r="A621">
            <v>380301</v>
          </cell>
          <cell r="B621" t="str">
            <v xml:space="preserve">TROMBOLECTOMIA DE ARTERIA SUBCLAVIA </v>
          </cell>
          <cell r="C621">
            <v>80</v>
          </cell>
        </row>
        <row r="622">
          <cell r="A622">
            <v>380302</v>
          </cell>
          <cell r="B622" t="str">
            <v xml:space="preserve">TROMBOEMBOLECTOMIA  ARTERIAL  AXILAR </v>
          </cell>
          <cell r="C622">
            <v>80</v>
          </cell>
        </row>
        <row r="623">
          <cell r="A623">
            <v>380303</v>
          </cell>
          <cell r="B623" t="str">
            <v xml:space="preserve">TROMBOEMBOLECTOMIA ARTERIAL DE BRAZO O ANTEBRAZO </v>
          </cell>
          <cell r="C623">
            <v>80</v>
          </cell>
        </row>
        <row r="624">
          <cell r="A624">
            <v>380304</v>
          </cell>
          <cell r="B624" t="str">
            <v xml:space="preserve">TROMBOLECTOMIA DE VENA SUBCLAVIA </v>
          </cell>
          <cell r="C624">
            <v>100</v>
          </cell>
        </row>
        <row r="625">
          <cell r="A625">
            <v>380305</v>
          </cell>
          <cell r="B625" t="str">
            <v xml:space="preserve">TROMBOEMBOLECTOMIA VENOSA AXILAR </v>
          </cell>
          <cell r="C625">
            <v>90</v>
          </cell>
        </row>
        <row r="626">
          <cell r="A626">
            <v>380306</v>
          </cell>
          <cell r="B626" t="str">
            <v xml:space="preserve">TROMBOEMBOLECTOMIA VENOSA DE BRAZO O ANTEBRAZO </v>
          </cell>
          <cell r="C626">
            <v>80</v>
          </cell>
        </row>
        <row r="627">
          <cell r="A627">
            <v>380500</v>
          </cell>
          <cell r="B627" t="str">
            <v xml:space="preserve">TROMBOEMBOLECTOMIA EN VASOS ESPINALES SOD     (77) </v>
          </cell>
          <cell r="C627">
            <v>80</v>
          </cell>
        </row>
        <row r="628">
          <cell r="A628">
            <v>380801</v>
          </cell>
          <cell r="B628" t="str">
            <v xml:space="preserve">TROMBOEMBOLECTOMIA SUPRAPATELAR DE ARTERIAS EN MIEMBROS INFERIORES </v>
          </cell>
          <cell r="C628">
            <v>80</v>
          </cell>
        </row>
        <row r="629">
          <cell r="A629">
            <v>380802</v>
          </cell>
          <cell r="B629" t="str">
            <v xml:space="preserve">TROMBOEMBOLECTOMIA INFRAPATELAR DE ARTERIAS EN  MIEMBROS INFERIORES </v>
          </cell>
          <cell r="C629">
            <v>80</v>
          </cell>
        </row>
        <row r="630">
          <cell r="A630">
            <v>380901</v>
          </cell>
          <cell r="B630" t="str">
            <v xml:space="preserve">TROMBOEMBOLECTOMIA SUPRAPATELAR VENOSA PROFUNDA </v>
          </cell>
          <cell r="C630">
            <v>80</v>
          </cell>
        </row>
        <row r="631">
          <cell r="A631">
            <v>380902</v>
          </cell>
          <cell r="B631" t="str">
            <v xml:space="preserve">TROMBOEMBOLECTOMIA INFRAPATELAR VENOSA PROFUNDA </v>
          </cell>
          <cell r="C631">
            <v>80</v>
          </cell>
        </row>
        <row r="632">
          <cell r="A632">
            <v>380903</v>
          </cell>
          <cell r="B632" t="str">
            <v xml:space="preserve">TROMBOEMBOLECTOMIA VENOSA SUPERFICIAL EN MIEMBROS INFERIORES </v>
          </cell>
          <cell r="C632">
            <v>80</v>
          </cell>
        </row>
        <row r="633">
          <cell r="A633">
            <v>385801</v>
          </cell>
          <cell r="B633" t="str">
            <v xml:space="preserve">OCLUSION, PINZAMIENTO O LIGADURA ARTERIAL SUPRAPATELAR    (78) </v>
          </cell>
          <cell r="C633">
            <v>80</v>
          </cell>
        </row>
        <row r="634">
          <cell r="A634">
            <v>385802</v>
          </cell>
          <cell r="B634" t="str">
            <v xml:space="preserve">OCLUSION, PINZAMIENTO O LIGADURA ARTERIAL INFRAPATELAR    (78) </v>
          </cell>
          <cell r="C634">
            <v>80</v>
          </cell>
        </row>
        <row r="635">
          <cell r="A635">
            <v>385901</v>
          </cell>
          <cell r="B635" t="str">
            <v xml:space="preserve">OCLUSION, PINZAMIENTO O LIGADURAVENOSA PROFUNDA SUPRAPATELAR    (78) </v>
          </cell>
          <cell r="C635">
            <v>80</v>
          </cell>
        </row>
        <row r="636">
          <cell r="A636">
            <v>385902</v>
          </cell>
          <cell r="B636" t="str">
            <v xml:space="preserve">OCLUSION, PINZAMIENTO O LIGADURAVENOSA PROFUNDA INFRAPATELAR    (78) </v>
          </cell>
          <cell r="C636">
            <v>80</v>
          </cell>
        </row>
        <row r="637">
          <cell r="A637">
            <v>385303</v>
          </cell>
          <cell r="B637" t="str">
            <v xml:space="preserve">OCLUSION, PINZAMIENTO  O LIGADURA DE VASOS EN BRAZO O ANTEBRAZO    (78) </v>
          </cell>
          <cell r="C637">
            <v>80</v>
          </cell>
        </row>
        <row r="638">
          <cell r="A638">
            <v>385301</v>
          </cell>
          <cell r="B638" t="str">
            <v xml:space="preserve">OCLUSION, PINZAMIENTO  O LIGADURA DE SUBCLAVIA     (78) </v>
          </cell>
          <cell r="C638">
            <v>100</v>
          </cell>
        </row>
        <row r="639">
          <cell r="A639">
            <v>381301</v>
          </cell>
          <cell r="B639" t="str">
            <v xml:space="preserve">ENDARTERECTOMIA DE SUBCLAVIA     (76) </v>
          </cell>
          <cell r="C639">
            <v>80</v>
          </cell>
        </row>
        <row r="640">
          <cell r="A640">
            <v>381302</v>
          </cell>
          <cell r="B640" t="str">
            <v xml:space="preserve">ENDARTERECTOMIA AXILAR    (76) </v>
          </cell>
          <cell r="C640">
            <v>80</v>
          </cell>
        </row>
        <row r="641">
          <cell r="A641">
            <v>381303</v>
          </cell>
          <cell r="B641" t="str">
            <v xml:space="preserve">ENDARTERECTOMIA DE VASOS DE BRAZO O ANTEBRAZO    (76) </v>
          </cell>
          <cell r="C641">
            <v>80</v>
          </cell>
        </row>
        <row r="642">
          <cell r="A642">
            <v>381801</v>
          </cell>
          <cell r="B642" t="str">
            <v xml:space="preserve">ENDARTERECTOMIA SUPRAPATELAR    (76) </v>
          </cell>
          <cell r="C642">
            <v>80</v>
          </cell>
        </row>
        <row r="643">
          <cell r="A643">
            <v>381802</v>
          </cell>
          <cell r="B643" t="str">
            <v xml:space="preserve">ENDARTERECTOMIA INFRAPATELAR    (76) </v>
          </cell>
          <cell r="C643">
            <v>80</v>
          </cell>
        </row>
        <row r="644">
          <cell r="A644">
            <v>383301</v>
          </cell>
          <cell r="B644" t="str">
            <v xml:space="preserve">RESECCION CON ANASTOMOSIS PRIMARIA DE SUBCLAVIA    (8) </v>
          </cell>
          <cell r="C644">
            <v>130</v>
          </cell>
        </row>
        <row r="645">
          <cell r="A645">
            <v>383302</v>
          </cell>
          <cell r="B645" t="str">
            <v xml:space="preserve">RESECCION CON ANASTOMOSIS PRIMARIA AXILAR    (8) </v>
          </cell>
          <cell r="C645">
            <v>130</v>
          </cell>
        </row>
        <row r="646">
          <cell r="A646">
            <v>383303</v>
          </cell>
          <cell r="B646" t="str">
            <v xml:space="preserve">RESECCION CON ANASTOMOSIS TERMINO-TERMINAL EN BRAZO O ANTEBRAZO    (8) </v>
          </cell>
          <cell r="C646">
            <v>130</v>
          </cell>
        </row>
        <row r="647">
          <cell r="A647">
            <v>383801</v>
          </cell>
          <cell r="B647" t="str">
            <v xml:space="preserve">ANASTOMOSIS ARTERIAL PRIMARIA SUPRAPATELAR    (8) </v>
          </cell>
          <cell r="C647">
            <v>130</v>
          </cell>
        </row>
        <row r="648">
          <cell r="A648">
            <v>383802</v>
          </cell>
          <cell r="B648" t="str">
            <v xml:space="preserve">ANASTOMOSIS ARTERIAL PRIMARIA INFRAPATELAR    (8) </v>
          </cell>
          <cell r="C648">
            <v>130</v>
          </cell>
        </row>
        <row r="649">
          <cell r="A649">
            <v>383900</v>
          </cell>
          <cell r="B649" t="str">
            <v xml:space="preserve">RESECCION CON ANASTOMOSIS DE VENAS DE MIEMBROS INFERIORES SOD    (8) </v>
          </cell>
          <cell r="C649">
            <v>130</v>
          </cell>
        </row>
        <row r="650">
          <cell r="A650">
            <v>383901</v>
          </cell>
          <cell r="B650" t="str">
            <v xml:space="preserve">ANASTOMOSIS VENOSA TERMINO-TERMINAL SUPRAPATELAR    (8) </v>
          </cell>
          <cell r="C650">
            <v>130</v>
          </cell>
        </row>
        <row r="651">
          <cell r="A651">
            <v>383902</v>
          </cell>
          <cell r="B651" t="str">
            <v xml:space="preserve">ANASTOMOSIS VENOSA TERMINO-TERMINAL INFRAPATELAR    (8) </v>
          </cell>
          <cell r="C651">
            <v>130</v>
          </cell>
        </row>
        <row r="652">
          <cell r="A652">
            <v>394100</v>
          </cell>
          <cell r="B652" t="str">
            <v xml:space="preserve">CONTROL DE HEMORRAGIA DESPUES DE CIRUGIA VASCULAR SOD </v>
          </cell>
          <cell r="C652">
            <v>80</v>
          </cell>
        </row>
        <row r="653">
          <cell r="A653">
            <v>384301</v>
          </cell>
          <cell r="B653" t="str">
            <v xml:space="preserve">RESECCION DE SUBCLAVIA CON INTERPOSICION DE INJERTO O PROTESIS    (9) </v>
          </cell>
          <cell r="C653">
            <v>220</v>
          </cell>
        </row>
        <row r="654">
          <cell r="A654">
            <v>384302</v>
          </cell>
          <cell r="B654" t="str">
            <v xml:space="preserve">RESECCION AXILAR CON INTERPOSICION DE INJERTO O PROTESIS    (9) </v>
          </cell>
          <cell r="C654">
            <v>220</v>
          </cell>
        </row>
        <row r="655">
          <cell r="A655">
            <v>384303</v>
          </cell>
          <cell r="B655" t="str">
            <v xml:space="preserve">RESECCION EN BRAZO O ANTEBRAZO CON INTERPOSICION DE INJERTO O PROTESIS   </v>
          </cell>
          <cell r="C655">
            <v>220</v>
          </cell>
        </row>
        <row r="656">
          <cell r="A656">
            <v>384801</v>
          </cell>
          <cell r="B656" t="str">
            <v xml:space="preserve">RESECCION ARTERIAL SUPRAPATELAR CON INJERTO AUTOLOGO O PROTESIS     (9) </v>
          </cell>
          <cell r="C656">
            <v>220</v>
          </cell>
        </row>
        <row r="657">
          <cell r="A657">
            <v>384802</v>
          </cell>
          <cell r="B657" t="str">
            <v xml:space="preserve">RESECCION ARTERIAL INFRAPATELAR CON INJERTO AUTOLOGO O PROTESIS     (9) </v>
          </cell>
          <cell r="C657">
            <v>220</v>
          </cell>
        </row>
        <row r="658">
          <cell r="A658">
            <v>384900</v>
          </cell>
          <cell r="B658" t="str">
            <v xml:space="preserve">RESECCION CON SUSTITUCION DE VENAS DE MIEMBROS INFERIORES SOD     (9) </v>
          </cell>
          <cell r="C658">
            <v>220</v>
          </cell>
        </row>
        <row r="659">
          <cell r="A659">
            <v>385903</v>
          </cell>
          <cell r="B659" t="str">
            <v xml:space="preserve">LIGADURA DE PERFORANTES </v>
          </cell>
          <cell r="C659">
            <v>110</v>
          </cell>
        </row>
        <row r="660">
          <cell r="A660">
            <v>388903</v>
          </cell>
          <cell r="B660" t="str">
            <v xml:space="preserve">LIGADURA Y ESCISIÓN DE SAFENA EXTERNA </v>
          </cell>
          <cell r="C660">
            <v>110</v>
          </cell>
        </row>
        <row r="661">
          <cell r="A661">
            <v>388904</v>
          </cell>
          <cell r="B661" t="str">
            <v xml:space="preserve">LIGADURA Y ESCISIÓN  DE SAFENA INTERNA </v>
          </cell>
          <cell r="C661">
            <v>110</v>
          </cell>
        </row>
        <row r="662">
          <cell r="A662">
            <v>388901</v>
          </cell>
          <cell r="B662" t="str">
            <v xml:space="preserve">LIGADURA Y ESCISIÓN SUPRAPATELAR DE VENAS VARICOSAS </v>
          </cell>
          <cell r="C662">
            <v>110</v>
          </cell>
        </row>
        <row r="663">
          <cell r="A663">
            <v>388902</v>
          </cell>
          <cell r="B663" t="str">
            <v xml:space="preserve">LIGADURA Y ESCISIÓN INFRAPATELAR DE VENAS VARICOSAS NCOC </v>
          </cell>
          <cell r="C663">
            <v>100</v>
          </cell>
        </row>
        <row r="664">
          <cell r="A664" t="str">
            <v xml:space="preserve">M05121 </v>
          </cell>
          <cell r="B664" t="str">
            <v xml:space="preserve">VENECTOMÍA PERIFÉRICA (DE GRUESO CALIBRE) </v>
          </cell>
          <cell r="C664">
            <v>75</v>
          </cell>
        </row>
        <row r="665">
          <cell r="A665">
            <v>392802</v>
          </cell>
          <cell r="B665" t="str">
            <v xml:space="preserve">DERIVACION (INJERTO) O PUENTE FEMORO-PERONEAL </v>
          </cell>
          <cell r="C665">
            <v>150</v>
          </cell>
        </row>
        <row r="666">
          <cell r="A666">
            <v>392803</v>
          </cell>
          <cell r="B666" t="str">
            <v xml:space="preserve">DERIVACION (INJERTO) O PUENTE FEMORO-POPLITEO </v>
          </cell>
          <cell r="C666">
            <v>150</v>
          </cell>
        </row>
        <row r="667">
          <cell r="A667">
            <v>392804</v>
          </cell>
          <cell r="B667" t="str">
            <v xml:space="preserve">DERIVACION (INJERTO) O PUENTE FEMORO-TIBIAL </v>
          </cell>
          <cell r="C667">
            <v>150</v>
          </cell>
        </row>
        <row r="668">
          <cell r="A668">
            <v>392800</v>
          </cell>
          <cell r="B668" t="str">
            <v xml:space="preserve">DERIVACION O PUENTES EN VASOS PERIFERICOS SOD </v>
          </cell>
          <cell r="C668">
            <v>150</v>
          </cell>
        </row>
        <row r="669">
          <cell r="A669">
            <v>392601</v>
          </cell>
          <cell r="B669" t="str">
            <v xml:space="preserve">DERIVACION O PUENTE FEMORO- FEMORAL [ CRUZADO] </v>
          </cell>
          <cell r="C669">
            <v>150</v>
          </cell>
        </row>
        <row r="670">
          <cell r="A670">
            <v>392202</v>
          </cell>
          <cell r="B670" t="str">
            <v xml:space="preserve">DERIVACION O PUENTE AXILO- AXILAR </v>
          </cell>
          <cell r="C670">
            <v>180</v>
          </cell>
        </row>
        <row r="671">
          <cell r="A671">
            <v>392602</v>
          </cell>
          <cell r="B671" t="str">
            <v xml:space="preserve">DERIVACION O  PUENTE AXILO- FEMORAL UNILATERAL </v>
          </cell>
          <cell r="C671">
            <v>180</v>
          </cell>
        </row>
        <row r="672">
          <cell r="A672">
            <v>392603</v>
          </cell>
          <cell r="B672" t="str">
            <v xml:space="preserve">DERIVACION O PUENTE AXILO- FEMORAL BIFEMORAL [CRUZADO] </v>
          </cell>
          <cell r="C672">
            <v>250</v>
          </cell>
        </row>
        <row r="673">
          <cell r="A673">
            <v>384901</v>
          </cell>
          <cell r="B673" t="str">
            <v xml:space="preserve">TRANSPOSICION  VENOSA CON SEGMENTO VALVULADO </v>
          </cell>
          <cell r="C673">
            <v>200</v>
          </cell>
        </row>
        <row r="674">
          <cell r="A674">
            <v>407101</v>
          </cell>
          <cell r="B674" t="str">
            <v xml:space="preserve">ANASTOMOSIS DE VASOS LINFATICOS DE GRUESO CALIBRE </v>
          </cell>
          <cell r="C674">
            <v>150</v>
          </cell>
        </row>
        <row r="675">
          <cell r="A675">
            <v>407200</v>
          </cell>
          <cell r="B675" t="str">
            <v xml:space="preserve">LINFANGIORRAFIA SOD </v>
          </cell>
          <cell r="C675">
            <v>60</v>
          </cell>
        </row>
        <row r="676">
          <cell r="A676">
            <v>407400</v>
          </cell>
          <cell r="B676" t="str">
            <v xml:space="preserve">TRASPLANTE DE LINFATICOS AUTOGENOS SOD </v>
          </cell>
          <cell r="C676">
            <v>150</v>
          </cell>
        </row>
        <row r="677">
          <cell r="A677">
            <v>406500</v>
          </cell>
          <cell r="B677" t="str">
            <v xml:space="preserve">DERIVACION LINFOVENOSA SOD </v>
          </cell>
          <cell r="C677">
            <v>100</v>
          </cell>
        </row>
        <row r="678">
          <cell r="A678">
            <v>407300</v>
          </cell>
          <cell r="B678" t="str">
            <v xml:space="preserve">LINFANGIOPLASTIA SOD </v>
          </cell>
          <cell r="C678">
            <v>60</v>
          </cell>
        </row>
        <row r="679">
          <cell r="A679">
            <v>406300</v>
          </cell>
          <cell r="B679" t="str">
            <v xml:space="preserve">CIERRE DE FISTULA DEL CONDUCTO TORACICO SOD </v>
          </cell>
          <cell r="C679">
            <v>150</v>
          </cell>
        </row>
        <row r="680">
          <cell r="A680">
            <v>406600</v>
          </cell>
          <cell r="B680" t="str">
            <v xml:space="preserve">LIGADURA (OBLITERACION) EN EL AREA ILIACA SOD </v>
          </cell>
          <cell r="C680">
            <v>150</v>
          </cell>
        </row>
        <row r="681">
          <cell r="A681">
            <v>406400</v>
          </cell>
          <cell r="B681" t="str">
            <v xml:space="preserve">LIGADURA DEL CONDUCTO TORACICO SOD </v>
          </cell>
          <cell r="C681">
            <v>150</v>
          </cell>
        </row>
        <row r="682">
          <cell r="A682">
            <v>404100</v>
          </cell>
          <cell r="B682" t="str">
            <v xml:space="preserve">VACIAMIENTO   LINFATICO RADICAL DE CUELLO, UNILATERAL SOD </v>
          </cell>
          <cell r="C682">
            <v>100</v>
          </cell>
        </row>
        <row r="683">
          <cell r="A683">
            <v>404200</v>
          </cell>
          <cell r="B683" t="str">
            <v xml:space="preserve">VACIAMIENTO LINFATICO RADICAL  DE CUELLO, BILATERAL SOD </v>
          </cell>
          <cell r="C683">
            <v>175</v>
          </cell>
        </row>
        <row r="684">
          <cell r="A684">
            <v>404301</v>
          </cell>
          <cell r="B684" t="str">
            <v xml:space="preserve">VACIAMIENTO LINFATICO RADICAL MODIFICADO DE CUELLO, UNILATERAL </v>
          </cell>
          <cell r="C684">
            <v>100</v>
          </cell>
        </row>
        <row r="685">
          <cell r="A685">
            <v>404302</v>
          </cell>
          <cell r="B685" t="str">
            <v xml:space="preserve">VACIAMIENTO LINFATICO RADICAL MODIFICADO DE CUELLO, BILATERAL </v>
          </cell>
          <cell r="C685">
            <v>175</v>
          </cell>
        </row>
        <row r="686">
          <cell r="A686">
            <v>404400</v>
          </cell>
          <cell r="B686" t="str">
            <v xml:space="preserve">VACIAMIENTO RADICAL SUPRAHIOIDEO DE CUELLO SOD </v>
          </cell>
          <cell r="C686">
            <v>80</v>
          </cell>
        </row>
        <row r="687">
          <cell r="A687">
            <v>402300</v>
          </cell>
          <cell r="B687" t="str">
            <v xml:space="preserve">ESCISIÓN DE GANGLIO LINFATICO AXILAR SOD </v>
          </cell>
          <cell r="C687">
            <v>90</v>
          </cell>
        </row>
        <row r="688">
          <cell r="A688">
            <v>405100</v>
          </cell>
          <cell r="B688" t="str">
            <v xml:space="preserve">VACIAMIENTO RADICAL LINFATICO AXILAR SOD </v>
          </cell>
          <cell r="C688">
            <v>150</v>
          </cell>
        </row>
        <row r="689">
          <cell r="A689" t="str">
            <v xml:space="preserve">M05210 </v>
          </cell>
          <cell r="B689" t="str">
            <v xml:space="preserve">VACIAMIENTO LINFÁTICO ABDÓMINO-INGUINAL  </v>
          </cell>
          <cell r="C689">
            <v>150</v>
          </cell>
        </row>
        <row r="690">
          <cell r="A690">
            <v>402400</v>
          </cell>
          <cell r="B690" t="str">
            <v xml:space="preserve">ESCISIÓN DE GANGLIO LINFATICO INGUINAL SOD </v>
          </cell>
          <cell r="C690">
            <v>150</v>
          </cell>
        </row>
        <row r="691">
          <cell r="A691">
            <v>405300</v>
          </cell>
          <cell r="B691" t="str">
            <v xml:space="preserve">VACIAMIENTO RADICAL LINFATICO INGUINO ILIACO SOD </v>
          </cell>
          <cell r="C691">
            <v>150</v>
          </cell>
        </row>
        <row r="692">
          <cell r="A692">
            <v>405301</v>
          </cell>
          <cell r="B692" t="str">
            <v xml:space="preserve">LINFADENECTOMIA RADICAL INGUINOFEMORAL, UNILATERAL </v>
          </cell>
          <cell r="C692">
            <v>110</v>
          </cell>
        </row>
        <row r="693">
          <cell r="A693">
            <v>405302</v>
          </cell>
          <cell r="B693" t="str">
            <v xml:space="preserve">LINFADENECTOMIA RADICAL INGUINOFEMORAL O ILIACA  BILATERAL </v>
          </cell>
          <cell r="C693">
            <v>265</v>
          </cell>
        </row>
        <row r="694">
          <cell r="A694">
            <v>405402</v>
          </cell>
          <cell r="B694" t="str">
            <v xml:space="preserve">LINFADENECTOMIA RADICAL EXTRAPERITONEAL </v>
          </cell>
          <cell r="C694">
            <v>150</v>
          </cell>
        </row>
        <row r="695">
          <cell r="A695">
            <v>405500</v>
          </cell>
          <cell r="B695" t="str">
            <v xml:space="preserve">ESCISION RADICAL DE GANGLIOS LINFATICOS RETROPERITONEALES SOD    (157) </v>
          </cell>
          <cell r="C695">
            <v>130</v>
          </cell>
        </row>
        <row r="696">
          <cell r="A696">
            <v>405401</v>
          </cell>
          <cell r="B696" t="str">
            <v xml:space="preserve">LINFADENECTOMIA RADICAL PELVICA </v>
          </cell>
          <cell r="C696">
            <v>130</v>
          </cell>
        </row>
        <row r="697">
          <cell r="A697">
            <v>397201</v>
          </cell>
          <cell r="B697" t="str">
            <v xml:space="preserve">EXPLORACION DE ARTERIAS EN CUERO CABELLUDO Y CARA </v>
          </cell>
          <cell r="C697">
            <v>75</v>
          </cell>
        </row>
        <row r="698">
          <cell r="A698">
            <v>397202</v>
          </cell>
          <cell r="B698" t="str">
            <v xml:space="preserve">EXPLORACION DE ARTERIAS ZONA I Y  III DE  CUELLO </v>
          </cell>
          <cell r="C698">
            <v>90</v>
          </cell>
        </row>
        <row r="699">
          <cell r="A699">
            <v>397203</v>
          </cell>
          <cell r="B699" t="str">
            <v xml:space="preserve">EXPLORACION DE ARTERIAS EN ZONA II DE CUELLO </v>
          </cell>
          <cell r="C699">
            <v>90</v>
          </cell>
        </row>
        <row r="700">
          <cell r="A700">
            <v>397204</v>
          </cell>
          <cell r="B700" t="str">
            <v xml:space="preserve">EXPLORACION DE VENAS EN CUERO CABELLUDO Y CARA </v>
          </cell>
          <cell r="C700">
            <v>75</v>
          </cell>
        </row>
        <row r="701">
          <cell r="A701">
            <v>397205</v>
          </cell>
          <cell r="B701" t="str">
            <v xml:space="preserve">EXPLORACION DE VENA EN ZONA I Y III DEL CUELLO </v>
          </cell>
          <cell r="C701">
            <v>90</v>
          </cell>
        </row>
        <row r="702">
          <cell r="A702">
            <v>397206</v>
          </cell>
          <cell r="B702" t="str">
            <v xml:space="preserve">EXPLORACION DE VENA EN ZONA II DEL CUELLO </v>
          </cell>
          <cell r="C702">
            <v>90</v>
          </cell>
        </row>
        <row r="703">
          <cell r="A703">
            <v>393201</v>
          </cell>
          <cell r="B703" t="str">
            <v xml:space="preserve">SUTURA DE ARTERIAS EN ZONA I Y III DEL CUELLO     (7) </v>
          </cell>
          <cell r="C703">
            <v>110</v>
          </cell>
        </row>
        <row r="704">
          <cell r="A704">
            <v>393202</v>
          </cell>
          <cell r="B704" t="str">
            <v xml:space="preserve">SUTURA DE ARTERIAS EN ZONA II DEL CUELLO    (7) </v>
          </cell>
          <cell r="C704">
            <v>110</v>
          </cell>
        </row>
        <row r="705">
          <cell r="A705">
            <v>393203</v>
          </cell>
          <cell r="B705" t="str">
            <v xml:space="preserve">SUTURA DE VENAS ZONA I Y III DE CUELLO    (7) </v>
          </cell>
          <cell r="C705">
            <v>110</v>
          </cell>
        </row>
        <row r="706">
          <cell r="A706">
            <v>393204</v>
          </cell>
          <cell r="B706" t="str">
            <v xml:space="preserve">SUTURA DE VENAS ZONA II DE CUELLO    (7) </v>
          </cell>
          <cell r="C706">
            <v>110</v>
          </cell>
        </row>
        <row r="707">
          <cell r="A707">
            <v>385201</v>
          </cell>
          <cell r="B707" t="str">
            <v xml:space="preserve">OCLUSION, PINZAMIENTO  O LIGADURA ARTERIAL EN ZONA I Y III DEL CUELLO    (7) </v>
          </cell>
          <cell r="C707">
            <v>110</v>
          </cell>
        </row>
        <row r="708">
          <cell r="A708">
            <v>385202</v>
          </cell>
          <cell r="B708" t="str">
            <v xml:space="preserve">OCLUSION, PINZAMIENTO  O LIGADURA ARTERIAL EN ZONA II DEL CUELLO    (7) </v>
          </cell>
          <cell r="C708">
            <v>110</v>
          </cell>
        </row>
        <row r="709">
          <cell r="A709">
            <v>385203</v>
          </cell>
          <cell r="B709" t="str">
            <v xml:space="preserve">OCLUSION, PINZAMIENTO  O LIGADURA VENOSA EN ZONA I Y III DEL CUELLO    (7) </v>
          </cell>
          <cell r="C709">
            <v>110</v>
          </cell>
        </row>
        <row r="710">
          <cell r="A710">
            <v>385204</v>
          </cell>
          <cell r="B710" t="str">
            <v xml:space="preserve">OCLUSION, PINZAMIENTO  O LIGADURA VENOSA EN ZONA II DEL CUELLO    (7) </v>
          </cell>
          <cell r="C710">
            <v>110</v>
          </cell>
        </row>
        <row r="711">
          <cell r="A711">
            <v>380201</v>
          </cell>
          <cell r="B711" t="str">
            <v xml:space="preserve">TROMBOEMBOLECTOMIA ARTERIAL DE ZONA I Y III DE CUELLO </v>
          </cell>
          <cell r="C711">
            <v>125</v>
          </cell>
        </row>
        <row r="712">
          <cell r="A712">
            <v>380202</v>
          </cell>
          <cell r="B712" t="str">
            <v xml:space="preserve">TROMBOEMBOLECTOMIA ARTERAL DE ZONA II DE CUELLO </v>
          </cell>
          <cell r="C712">
            <v>125</v>
          </cell>
        </row>
        <row r="713">
          <cell r="A713">
            <v>380203</v>
          </cell>
          <cell r="B713" t="str">
            <v xml:space="preserve">TROMBOEMBOLECTOMIA VENOSA DE ZONA I Y III DE  CUELLO </v>
          </cell>
          <cell r="C713">
            <v>125</v>
          </cell>
        </row>
        <row r="714">
          <cell r="A714">
            <v>380204</v>
          </cell>
          <cell r="B714" t="str">
            <v xml:space="preserve">TROMBOEMBOLECTOMIA VENOSA DE ZONA II DE  CUELLO </v>
          </cell>
          <cell r="C714">
            <v>125</v>
          </cell>
        </row>
        <row r="715">
          <cell r="A715">
            <v>381201</v>
          </cell>
          <cell r="B715" t="str">
            <v xml:space="preserve">ENDARTERECTOMIA DE LA CAROTIDA COMUN    (10) </v>
          </cell>
          <cell r="C715">
            <v>125</v>
          </cell>
        </row>
        <row r="716">
          <cell r="A716">
            <v>381202</v>
          </cell>
          <cell r="B716" t="str">
            <v xml:space="preserve">ENDARTERECTOMIA DE ARTERIA CAROTIDA EXTERNA    (10) </v>
          </cell>
          <cell r="C716">
            <v>125</v>
          </cell>
        </row>
        <row r="717">
          <cell r="A717">
            <v>383202</v>
          </cell>
          <cell r="B717" t="str">
            <v xml:space="preserve">RESECCION ARTERIAL CON ANASTOMOSIS TERMINO TERMINAL EN ZONA I Y III DE CUELLO   (11) </v>
          </cell>
          <cell r="C717">
            <v>180</v>
          </cell>
        </row>
        <row r="718">
          <cell r="A718">
            <v>383203</v>
          </cell>
          <cell r="B718" t="str">
            <v xml:space="preserve">RESECCION ARTERIAL CON ANASTOMOSIS TERMINO- TERMINAL EN ZONA II DE CUELLO    (11) </v>
          </cell>
          <cell r="C718">
            <v>180</v>
          </cell>
        </row>
        <row r="719">
          <cell r="A719">
            <v>383204</v>
          </cell>
          <cell r="B719" t="str">
            <v xml:space="preserve">RESECCION VENOSA CON ANASTOMOSIS TERMINO TERMINAL EN ZONA I Y III DE CUELLO    (11) </v>
          </cell>
          <cell r="C719">
            <v>180</v>
          </cell>
        </row>
        <row r="720">
          <cell r="A720">
            <v>383205</v>
          </cell>
          <cell r="B720" t="str">
            <v xml:space="preserve">RESECCION VENOSA CON ANASTOMOSIS TERMINO- TERMINAL EN ZONA II DE CUELLO </v>
          </cell>
          <cell r="C720">
            <v>180</v>
          </cell>
        </row>
        <row r="721">
          <cell r="A721">
            <v>384201</v>
          </cell>
          <cell r="B721" t="str">
            <v xml:space="preserve">RESECCION CON INJERTO AUTOLOGO O PROTESIS DE VASOS DE LA ZONA I Y III DEL CUELLO    (11) </v>
          </cell>
          <cell r="C721">
            <v>300</v>
          </cell>
        </row>
        <row r="722">
          <cell r="A722">
            <v>384202</v>
          </cell>
          <cell r="B722" t="str">
            <v xml:space="preserve">RESECCION CON INJERTO AUTOLOGO O PROTESIS DE VASOS DE LA ZONA II DE CUELLO    (11) </v>
          </cell>
          <cell r="C722">
            <v>300</v>
          </cell>
        </row>
        <row r="723">
          <cell r="A723">
            <v>380601</v>
          </cell>
          <cell r="B723" t="str">
            <v xml:space="preserve">TROMBOEMBOLECTOMIA DE ARTERIAS ABDOMINALES VIA ABIERTA </v>
          </cell>
          <cell r="C723">
            <v>100</v>
          </cell>
        </row>
        <row r="724">
          <cell r="A724">
            <v>380700</v>
          </cell>
          <cell r="B724" t="str">
            <v xml:space="preserve">TROMBOEMBOLECTOMIA DE VENAS ABDOMINALES SOD </v>
          </cell>
          <cell r="C724">
            <v>100</v>
          </cell>
        </row>
        <row r="725">
          <cell r="A725">
            <v>380701</v>
          </cell>
          <cell r="B725" t="str">
            <v xml:space="preserve">TROMBOEMBOLECTOMIA DE  VENAS ABDOMINALES, VIA ABIERTA </v>
          </cell>
          <cell r="C725">
            <v>100</v>
          </cell>
        </row>
        <row r="726">
          <cell r="A726">
            <v>381603</v>
          </cell>
          <cell r="B726" t="str">
            <v xml:space="preserve">ENDARTERECTOMIA AORTOILIACA    (76) </v>
          </cell>
          <cell r="C726">
            <v>100</v>
          </cell>
        </row>
        <row r="727">
          <cell r="A727">
            <v>381400</v>
          </cell>
          <cell r="B727" t="str">
            <v xml:space="preserve">ENDARTERECTOMIA DE AORTA SOD    (76) </v>
          </cell>
          <cell r="C727">
            <v>185</v>
          </cell>
        </row>
        <row r="728">
          <cell r="A728">
            <v>384400</v>
          </cell>
          <cell r="B728" t="str">
            <v xml:space="preserve">RESECCION CON SUSTITUCION DE AORTA ABDOMINAL SOD </v>
          </cell>
          <cell r="C728">
            <v>250</v>
          </cell>
        </row>
        <row r="729">
          <cell r="A729">
            <v>392604</v>
          </cell>
          <cell r="B729" t="str">
            <v xml:space="preserve">DERIVACION AORTICO-MESENTERICO SUPERIOR </v>
          </cell>
          <cell r="C729">
            <v>250</v>
          </cell>
        </row>
        <row r="730">
          <cell r="A730">
            <v>384600</v>
          </cell>
          <cell r="B730" t="str">
            <v xml:space="preserve">RESECCION CON SUSTITUCION DE ARTERIAS ABDOMINALES SOD </v>
          </cell>
          <cell r="C730">
            <v>200</v>
          </cell>
        </row>
        <row r="731">
          <cell r="A731">
            <v>381500</v>
          </cell>
          <cell r="B731" t="str">
            <v xml:space="preserve">ENDARTERECTOMIA DE VASOS TORACICOS SOD   (76) </v>
          </cell>
          <cell r="C731">
            <v>185</v>
          </cell>
        </row>
        <row r="732">
          <cell r="A732">
            <v>392400</v>
          </cell>
          <cell r="B732" t="str">
            <v xml:space="preserve">DERIVACION AORTA-RENAL SOD    (12) </v>
          </cell>
          <cell r="C732">
            <v>240</v>
          </cell>
        </row>
        <row r="733">
          <cell r="A733">
            <v>392501</v>
          </cell>
          <cell r="B733" t="str">
            <v xml:space="preserve">DERIVACION AORTO-FEMORAL    (12) </v>
          </cell>
          <cell r="C733">
            <v>240</v>
          </cell>
        </row>
        <row r="734">
          <cell r="A734">
            <v>392502</v>
          </cell>
          <cell r="B734" t="str">
            <v xml:space="preserve">DERIVACION AORTO-ILIACA    (12) </v>
          </cell>
          <cell r="C734">
            <v>240</v>
          </cell>
        </row>
        <row r="735">
          <cell r="A735">
            <v>381601</v>
          </cell>
          <cell r="B735" t="str">
            <v xml:space="preserve">ENDARTERECTOMIA RENAL   (76) </v>
          </cell>
          <cell r="C735">
            <v>155</v>
          </cell>
        </row>
        <row r="736">
          <cell r="A736">
            <v>381602</v>
          </cell>
          <cell r="B736" t="str">
            <v xml:space="preserve">ENDARTERECTOMIA  CELIACA Y/O MESENTERICA    (76) </v>
          </cell>
          <cell r="C736">
            <v>155</v>
          </cell>
        </row>
        <row r="737">
          <cell r="A737">
            <v>383601</v>
          </cell>
          <cell r="B737" t="str">
            <v xml:space="preserve">RESECCION CON ANASTOMOSIS TERMINO-TERMINAL DE ARTERIAS ABDOMINALES   </v>
          </cell>
          <cell r="C737">
            <v>200</v>
          </cell>
        </row>
        <row r="738">
          <cell r="A738">
            <v>383701</v>
          </cell>
          <cell r="B738" t="str">
            <v xml:space="preserve">RESECCION CON ANASTOMOSIS TERMINO- TERMINAL DE VENAS ABDOMINALES    (11) </v>
          </cell>
          <cell r="C738">
            <v>250</v>
          </cell>
        </row>
        <row r="739">
          <cell r="A739">
            <v>384700</v>
          </cell>
          <cell r="B739" t="str">
            <v xml:space="preserve">RESECCION CON SUSTITUCION DE VENAS ABDOMINALES SOD    (11) </v>
          </cell>
          <cell r="C739">
            <v>250</v>
          </cell>
        </row>
        <row r="740">
          <cell r="A740">
            <v>388700</v>
          </cell>
          <cell r="B740" t="str">
            <v xml:space="preserve">LIGADURA Y ESCISIÓN DE VENAS VARICOSAS ABDOMINALES SOD </v>
          </cell>
          <cell r="C740">
            <v>125</v>
          </cell>
        </row>
        <row r="741">
          <cell r="A741">
            <v>384500</v>
          </cell>
          <cell r="B741" t="str">
            <v xml:space="preserve">RESECCION CON SUSTITUCION DE VASOS TORACICOS SOD </v>
          </cell>
          <cell r="C741">
            <v>200</v>
          </cell>
        </row>
        <row r="742">
          <cell r="A742">
            <v>385500</v>
          </cell>
          <cell r="B742" t="str">
            <v xml:space="preserve">OCLUSION, PINZAMIENTO  O LIGADURA DE VASOS TORACICOS SOD </v>
          </cell>
          <cell r="C742">
            <v>125</v>
          </cell>
        </row>
        <row r="743">
          <cell r="A743">
            <v>390200</v>
          </cell>
          <cell r="B743" t="str">
            <v xml:space="preserve">ANASTOMOSIS (INJERTO) SUBCLAVIA-PULMONAR SOD </v>
          </cell>
          <cell r="C743">
            <v>200</v>
          </cell>
        </row>
        <row r="744">
          <cell r="A744">
            <v>391201</v>
          </cell>
          <cell r="B744" t="str">
            <v xml:space="preserve">DERIVACION YUGULO-CAVA </v>
          </cell>
          <cell r="C744">
            <v>200</v>
          </cell>
        </row>
        <row r="745">
          <cell r="A745">
            <v>391202</v>
          </cell>
          <cell r="B745" t="str">
            <v xml:space="preserve">DERIVACION YUGULO- ATRIAL </v>
          </cell>
          <cell r="C745">
            <v>200</v>
          </cell>
        </row>
        <row r="746">
          <cell r="A746">
            <v>392100</v>
          </cell>
          <cell r="B746" t="str">
            <v xml:space="preserve">ANASTOMOSIS DE VENA CAVA-ARTERIA PULMONAR SOD </v>
          </cell>
          <cell r="C746">
            <v>200</v>
          </cell>
        </row>
        <row r="747">
          <cell r="A747">
            <v>392201</v>
          </cell>
          <cell r="B747" t="str">
            <v xml:space="preserve">DERIVACION DE AORTA A CAROTIDA </v>
          </cell>
          <cell r="C747">
            <v>200</v>
          </cell>
        </row>
        <row r="748">
          <cell r="A748">
            <v>392203</v>
          </cell>
          <cell r="B748" t="str">
            <v xml:space="preserve">DERIVACION O PUENTE SUBCLAVIO- SUBCLAVIO </v>
          </cell>
          <cell r="C748">
            <v>200</v>
          </cell>
        </row>
        <row r="749">
          <cell r="A749">
            <v>392204</v>
          </cell>
          <cell r="B749" t="str">
            <v xml:space="preserve">DERIVACION O PUENTE AORTO- SUBCLAVIO </v>
          </cell>
          <cell r="C749">
            <v>200</v>
          </cell>
        </row>
        <row r="750">
          <cell r="A750">
            <v>381501</v>
          </cell>
          <cell r="B750" t="str">
            <v xml:space="preserve">TROMBOENDARTERECTOMIA PULMONAR     (76) </v>
          </cell>
          <cell r="C750">
            <v>350</v>
          </cell>
        </row>
        <row r="751">
          <cell r="A751">
            <v>383401</v>
          </cell>
          <cell r="B751" t="str">
            <v xml:space="preserve">RECONSTRUCION  DE AORTA TORACICA ASCENDENTE </v>
          </cell>
          <cell r="C751">
            <v>410</v>
          </cell>
        </row>
        <row r="752">
          <cell r="A752">
            <v>383402</v>
          </cell>
          <cell r="B752" t="str">
            <v xml:space="preserve">RECONSTRUCCION DEL CAYADO AORTICO </v>
          </cell>
          <cell r="C752">
            <v>500</v>
          </cell>
        </row>
        <row r="753">
          <cell r="A753">
            <v>383403</v>
          </cell>
          <cell r="B753" t="str">
            <v xml:space="preserve">RECONSTRUCION DE AORTA TORACICA DESCENDENTE </v>
          </cell>
          <cell r="C753">
            <v>400</v>
          </cell>
        </row>
        <row r="754">
          <cell r="A754">
            <v>383405</v>
          </cell>
          <cell r="B754" t="str">
            <v xml:space="preserve">RECONSTRUCION AORTICA TORACO- ABDOMINAL (METODOS CLASICO, DE KOUCHOUKOSY DE LA TROMPA DE ELEFANTE) </v>
          </cell>
          <cell r="C754">
            <v>500</v>
          </cell>
        </row>
        <row r="755">
          <cell r="A755">
            <v>358701</v>
          </cell>
          <cell r="B755" t="str">
            <v xml:space="preserve">REPARACION DE COARTACION AORTICA CON RESECCION Y ANASTOMOSIS T-T. </v>
          </cell>
          <cell r="C755">
            <v>350</v>
          </cell>
        </row>
        <row r="756">
          <cell r="A756">
            <v>358702</v>
          </cell>
          <cell r="B756" t="str">
            <v xml:space="preserve">REPARACION DE COARTACION AORTICA CON  RESECCION Y COLGAJO DE SUBCLAVIA </v>
          </cell>
          <cell r="C756">
            <v>350</v>
          </cell>
        </row>
        <row r="757">
          <cell r="A757">
            <v>358703</v>
          </cell>
          <cell r="B757" t="str">
            <v xml:space="preserve">REPARACION DE COARTACION AORTICA CON INTERPOSICION DE INJERTO </v>
          </cell>
          <cell r="C757">
            <v>350</v>
          </cell>
        </row>
        <row r="758">
          <cell r="A758">
            <v>390100</v>
          </cell>
          <cell r="B758" t="str">
            <v xml:space="preserve">ANASTOMOSIS (INJERTO) AORTA ASCENDENTE-ARTERIA PULMONAR SOD </v>
          </cell>
          <cell r="C758">
            <v>350</v>
          </cell>
        </row>
        <row r="759">
          <cell r="A759">
            <v>358001</v>
          </cell>
          <cell r="B759" t="str">
            <v xml:space="preserve">REPARACION DE CANAL ATRIO-VENTRICULAR PARCIAL </v>
          </cell>
          <cell r="C759">
            <v>300</v>
          </cell>
        </row>
        <row r="760">
          <cell r="A760">
            <v>358301</v>
          </cell>
          <cell r="B760" t="str">
            <v xml:space="preserve">CIERRE DE DUCTUS ARTERIOSO PERSITENTE  POR TORACOTOMIA </v>
          </cell>
          <cell r="C760">
            <v>300</v>
          </cell>
        </row>
        <row r="761">
          <cell r="A761">
            <v>358803</v>
          </cell>
          <cell r="B761" t="str">
            <v xml:space="preserve">REPARO DE VENTANA AORTOPULMONAR CON PARCHE AORTICO Y/O PULMONAR </v>
          </cell>
          <cell r="C761">
            <v>300</v>
          </cell>
        </row>
        <row r="762">
          <cell r="A762">
            <v>359200</v>
          </cell>
          <cell r="B762" t="str">
            <v xml:space="preserve">CREACION DE CONDUCTO ENTRE EL VENTRICULO DERECHO Y LA ARTERIA PULMONAR SOD </v>
          </cell>
          <cell r="C762">
            <v>300</v>
          </cell>
        </row>
        <row r="763">
          <cell r="A763">
            <v>359300</v>
          </cell>
          <cell r="B763" t="str">
            <v xml:space="preserve">CREACION DE CONDUCTO ENTRE EL VENTRICULO IZQUIERDO Y LA AORTA SOD </v>
          </cell>
          <cell r="C763">
            <v>300</v>
          </cell>
        </row>
        <row r="764">
          <cell r="A764">
            <v>359401</v>
          </cell>
          <cell r="B764" t="str">
            <v xml:space="preserve">CREACION DE CONDUCTO ENTRE AURICULA Y ARTERIA PULMONAR </v>
          </cell>
          <cell r="C764">
            <v>300</v>
          </cell>
        </row>
        <row r="765">
          <cell r="A765">
            <v>359402</v>
          </cell>
          <cell r="B765" t="str">
            <v xml:space="preserve">CREACION DE FISTULAS SISTEMICO-PULMONARES </v>
          </cell>
          <cell r="C765">
            <v>300</v>
          </cell>
        </row>
        <row r="766">
          <cell r="A766">
            <v>359403</v>
          </cell>
          <cell r="B766" t="str">
            <v xml:space="preserve">DERIVACION CAVO- PULMONAR TOTAL [FONTAN] </v>
          </cell>
          <cell r="C766">
            <v>300</v>
          </cell>
        </row>
        <row r="767">
          <cell r="A767">
            <v>359404</v>
          </cell>
          <cell r="B767" t="str">
            <v xml:space="preserve">DERIVACION CAVO SUPERIOR A ARTERIA PULMONAR [GLENN CLASICO O BIDIRECCIONAL] </v>
          </cell>
          <cell r="C767">
            <v>300</v>
          </cell>
        </row>
        <row r="768">
          <cell r="A768">
            <v>359405</v>
          </cell>
          <cell r="B768" t="str">
            <v xml:space="preserve">DERIVACION CAVO SUPERIOR- PULMONAR,  DEJANDO FLUJO ANTEROGRADO (REPARO UNO Y MEDIO VENTRICULAR) </v>
          </cell>
          <cell r="C768">
            <v>300</v>
          </cell>
        </row>
        <row r="769">
          <cell r="A769">
            <v>359700</v>
          </cell>
          <cell r="B769" t="str">
            <v xml:space="preserve">CERCLAJE DE ARTERIA PULMONAR SOD </v>
          </cell>
          <cell r="C769">
            <v>300</v>
          </cell>
        </row>
        <row r="770">
          <cell r="A770">
            <v>373600</v>
          </cell>
          <cell r="B770" t="str">
            <v xml:space="preserve">EXTRACCION DE CUERPO EXTRAÑO INTRACARDIACO SOD </v>
          </cell>
          <cell r="C770">
            <v>310</v>
          </cell>
        </row>
        <row r="771">
          <cell r="A771">
            <v>373700</v>
          </cell>
          <cell r="B771" t="str">
            <v xml:space="preserve">EXTRACCION DE CUERPO EXTRAÑO INTRAPERICARDICO SOD </v>
          </cell>
          <cell r="C771">
            <v>150</v>
          </cell>
        </row>
        <row r="772">
          <cell r="A772">
            <v>373103</v>
          </cell>
          <cell r="B772" t="str">
            <v xml:space="preserve">ESCISIÓN DE QUISTE O TUMOR PERICARDICO </v>
          </cell>
          <cell r="C772">
            <v>150</v>
          </cell>
        </row>
        <row r="773">
          <cell r="A773">
            <v>373301</v>
          </cell>
          <cell r="B773" t="str">
            <v xml:space="preserve">ESCISION DE TUMOR DEL CORAZON   (75) </v>
          </cell>
          <cell r="C773">
            <v>400</v>
          </cell>
        </row>
        <row r="774">
          <cell r="A774">
            <v>373303</v>
          </cell>
          <cell r="B774" t="str">
            <v xml:space="preserve">RESECCION ENDOMIOCARDICA    (75) </v>
          </cell>
          <cell r="C774">
            <v>400</v>
          </cell>
        </row>
        <row r="775">
          <cell r="A775">
            <v>373100</v>
          </cell>
          <cell r="B775" t="str">
            <v xml:space="preserve">PERICARDIECTOMIA SOD </v>
          </cell>
          <cell r="C775">
            <v>240</v>
          </cell>
        </row>
        <row r="776">
          <cell r="A776">
            <v>373200</v>
          </cell>
          <cell r="B776" t="str">
            <v xml:space="preserve">ESCISION DE ANEURISMA DE CORAZON SOD </v>
          </cell>
          <cell r="C776">
            <v>400</v>
          </cell>
        </row>
        <row r="777">
          <cell r="A777">
            <v>371200</v>
          </cell>
          <cell r="B777" t="str">
            <v xml:space="preserve">PERICARDIOTOMIA SOD   (144) </v>
          </cell>
          <cell r="C777">
            <v>100</v>
          </cell>
        </row>
        <row r="778">
          <cell r="A778">
            <v>374300</v>
          </cell>
          <cell r="B778" t="str">
            <v xml:space="preserve">PERICARDIORRAFIA SOD </v>
          </cell>
          <cell r="C778">
            <v>125</v>
          </cell>
        </row>
        <row r="779">
          <cell r="A779">
            <v>351100</v>
          </cell>
          <cell r="B779" t="str">
            <v xml:space="preserve">COMISUROTOMIA, VALVULOTOMIA O VALVULOPLASTIA AORTICA VIA ABIERTA SOD </v>
          </cell>
          <cell r="C779">
            <v>450</v>
          </cell>
        </row>
        <row r="780">
          <cell r="A780">
            <v>352100</v>
          </cell>
          <cell r="B780" t="str">
            <v xml:space="preserve">REEMPLAZO DE LA VALVULA AORTICA CON PROTESIS MECANICA O BIOPROTESIS (AUTOLOGA O HETEROLOGA) SOD </v>
          </cell>
          <cell r="C780">
            <v>450</v>
          </cell>
        </row>
        <row r="781">
          <cell r="A781">
            <v>352600</v>
          </cell>
          <cell r="B781" t="str">
            <v xml:space="preserve">REEMPLAZO DE LA VALVULA AORTICA Y AORTA ASCENDENTE SOD </v>
          </cell>
          <cell r="C781">
            <v>680</v>
          </cell>
        </row>
        <row r="782">
          <cell r="A782">
            <v>351200</v>
          </cell>
          <cell r="B782" t="str">
            <v xml:space="preserve">COMISUROTOMIA, VALVULOTOMIA O VALVULOPLASTIA  MITRAL VIA ABIERTA SOD </v>
          </cell>
          <cell r="C782">
            <v>425</v>
          </cell>
        </row>
        <row r="783">
          <cell r="A783">
            <v>352200</v>
          </cell>
          <cell r="B783" t="str">
            <v xml:space="preserve">REEMPLAZO DE VALVULA MITRAL CON PROTESIS O BIOPROTESIS (AUTOLOGA O HETEROLOGA) SOD </v>
          </cell>
          <cell r="C783">
            <v>450</v>
          </cell>
        </row>
        <row r="784">
          <cell r="A784">
            <v>351400</v>
          </cell>
          <cell r="B784" t="str">
            <v xml:space="preserve">COMISUROTOMIA, VALVULOTOMIA O VALVULOPLASTIA  TRICUSPIDEA VIA ABIERTA SOD </v>
          </cell>
          <cell r="C784">
            <v>400</v>
          </cell>
        </row>
        <row r="785">
          <cell r="A785">
            <v>352700</v>
          </cell>
          <cell r="B785" t="str">
            <v xml:space="preserve">REINTERVENCION POR DISFUNCION PROTESICA VALVULAR SIN REEMPLAZO  O SUSTITUCION SOD </v>
          </cell>
          <cell r="C785">
            <v>350</v>
          </cell>
        </row>
        <row r="786">
          <cell r="A786">
            <v>352300</v>
          </cell>
          <cell r="B786" t="str">
            <v xml:space="preserve">REEMPLAZO DE VALVULA TRICUSPIDE CON PROTESIS MECANICA O BIOPROTESIS (AUTOLOGA O HETEROLOGA) SOD </v>
          </cell>
          <cell r="C786">
            <v>450</v>
          </cell>
        </row>
        <row r="787">
          <cell r="A787">
            <v>351300</v>
          </cell>
          <cell r="B787" t="str">
            <v xml:space="preserve">COMISUROTOMIA, VALVULOTOMIA O VALVULOPLASTIA PULMONAR VIA ABIERTA SOD </v>
          </cell>
          <cell r="C787">
            <v>385</v>
          </cell>
        </row>
        <row r="788">
          <cell r="A788">
            <v>352400</v>
          </cell>
          <cell r="B788" t="str">
            <v xml:space="preserve">REEMPLAZO O RECONSTRUCCION DE DOS O TRES VALVULAS SOD    (199) </v>
          </cell>
          <cell r="C788">
            <v>500</v>
          </cell>
        </row>
        <row r="789">
          <cell r="A789">
            <v>352500</v>
          </cell>
          <cell r="B789" t="str">
            <v xml:space="preserve">REINTERVENCION PARA SUSTITUCIÓN DE PROTESIS VALVULARES  SOD *    (200) </v>
          </cell>
          <cell r="C789">
            <v>550</v>
          </cell>
        </row>
        <row r="790">
          <cell r="A790">
            <v>355101</v>
          </cell>
          <cell r="B790" t="str">
            <v xml:space="preserve">REPARACION DE DEFECTO DE TABIQUE INTERAURICULAR CON PROTESIS </v>
          </cell>
          <cell r="C790">
            <v>370</v>
          </cell>
        </row>
        <row r="791">
          <cell r="A791">
            <v>356100</v>
          </cell>
          <cell r="B791" t="str">
            <v xml:space="preserve">ATRIOSEPTOPLASTIA CON INJERTO (PARCHE) DE TEJIDO SOD * </v>
          </cell>
          <cell r="C791">
            <v>370</v>
          </cell>
        </row>
        <row r="792">
          <cell r="A792">
            <v>356101</v>
          </cell>
          <cell r="B792" t="str">
            <v xml:space="preserve">REPARACION DE DEFECTO INTERAURICULAR CON SUTURA CONTINUA </v>
          </cell>
          <cell r="C792">
            <v>370</v>
          </cell>
        </row>
        <row r="793">
          <cell r="A793">
            <v>355201</v>
          </cell>
          <cell r="B793" t="str">
            <v xml:space="preserve">REPARACION DE DEFECTO DE TABIQUE INTERVENTRICULAR CON PROTESIS </v>
          </cell>
          <cell r="C793">
            <v>400</v>
          </cell>
        </row>
        <row r="794">
          <cell r="A794">
            <v>356201</v>
          </cell>
          <cell r="B794" t="str">
            <v xml:space="preserve">REPARACION DE DEFECTO INTERVENTRICULAR CON PARCHE A TRAVES DE AURICULA DERECHA, VENTRICULOTOMIA DERECHA O ARTERIOTOMIA PULMONAR O AORTICA </v>
          </cell>
          <cell r="C794">
            <v>400</v>
          </cell>
        </row>
        <row r="795">
          <cell r="A795">
            <v>356202</v>
          </cell>
          <cell r="B795" t="str">
            <v xml:space="preserve">REPARACION DE DEFECTO INTERVENTRICULAR CON PARCHE A TRAVES DE VENTRICULOTOMIA IZQUIERDA </v>
          </cell>
          <cell r="C795">
            <v>400</v>
          </cell>
        </row>
        <row r="796">
          <cell r="A796">
            <v>358800</v>
          </cell>
          <cell r="B796" t="str">
            <v xml:space="preserve">CORRECCION TOTAL DE TRANSPOSICION DE GRANDES VASOS SOD * </v>
          </cell>
          <cell r="C796">
            <v>550</v>
          </cell>
        </row>
        <row r="797">
          <cell r="A797">
            <v>358801</v>
          </cell>
          <cell r="B797" t="str">
            <v xml:space="preserve">TRANSPOSICION DEL RETORNO VENOSO CON PARCHE O SEPTACION INTERAURICULAR [MUSTARD Y SENNING] </v>
          </cell>
          <cell r="C797">
            <v>550</v>
          </cell>
        </row>
        <row r="798">
          <cell r="A798">
            <v>358802</v>
          </cell>
          <cell r="B798" t="str">
            <v xml:space="preserve">TRANSPOSICION ARTERIAL CON REIMPLANTE DE CORONARIAS [JATENE] </v>
          </cell>
          <cell r="C798">
            <v>550</v>
          </cell>
        </row>
        <row r="799">
          <cell r="A799">
            <v>358002</v>
          </cell>
          <cell r="B799" t="str">
            <v xml:space="preserve">REPARACION DE CANAL ATRIO-VENTRICULAR COMPLETO ( RASTELLY A, B, C. ) </v>
          </cell>
          <cell r="C799">
            <v>550</v>
          </cell>
        </row>
        <row r="800">
          <cell r="A800">
            <v>358101</v>
          </cell>
          <cell r="B800" t="str">
            <v xml:space="preserve">REPARACION DE TETRALOGIA DE FALLOT CON ESTENOSIS DE RAMAS PULMONARES </v>
          </cell>
          <cell r="C800">
            <v>550</v>
          </cell>
        </row>
        <row r="801">
          <cell r="A801">
            <v>358102</v>
          </cell>
          <cell r="B801" t="str">
            <v xml:space="preserve">REPARACION TRANSATRIAL DE LA TETRALOGIA DE FALLOT CON ESTENOSIS PULMONAR </v>
          </cell>
          <cell r="C801">
            <v>550</v>
          </cell>
        </row>
        <row r="802">
          <cell r="A802">
            <v>358103</v>
          </cell>
          <cell r="B802" t="str">
            <v xml:space="preserve">REPARACION  TRANSVENTRICULAR DE LA TETRALOGIA DE FALLOT </v>
          </cell>
          <cell r="C802">
            <v>550</v>
          </cell>
        </row>
        <row r="803">
          <cell r="A803">
            <v>358104</v>
          </cell>
          <cell r="B803" t="str">
            <v xml:space="preserve">REPARACION DE TETRALOGIA DE FALLOT CON ESTENOSIS DE BIFURCACION DEL TRONCO PULMONAR </v>
          </cell>
          <cell r="C803">
            <v>550</v>
          </cell>
        </row>
        <row r="804">
          <cell r="A804">
            <v>358105</v>
          </cell>
          <cell r="B804" t="str">
            <v xml:space="preserve">REPARACION DE TETRALOGIA DE FALLOT CON CORONARIA ANOMALA ( DESCENDENTE ANTERIOR ORIGINADA DE LA CORONARIA DERECHA) </v>
          </cell>
          <cell r="C804">
            <v>550</v>
          </cell>
        </row>
        <row r="805">
          <cell r="A805">
            <v>358106</v>
          </cell>
          <cell r="B805" t="str">
            <v xml:space="preserve">REPARACION DE TETRALOGIA DE FALLOT CON FISTULA SISTEMICO PULMONAR PREVIA </v>
          </cell>
          <cell r="C805">
            <v>550</v>
          </cell>
        </row>
        <row r="806">
          <cell r="A806">
            <v>358201</v>
          </cell>
          <cell r="B806" t="str">
            <v xml:space="preserve">REPARACION COMPLETA DE DRENAJE VENOSO PULMONAR ANOMALO TOTAL SUPRACARDIACO </v>
          </cell>
          <cell r="C806">
            <v>550</v>
          </cell>
        </row>
        <row r="807">
          <cell r="A807">
            <v>358202</v>
          </cell>
          <cell r="B807" t="str">
            <v xml:space="preserve">REPARACION COMPLETA DE DRENAJE VENOSO PULMONAR ANOMALO TOTAL INFRACARDIACO </v>
          </cell>
          <cell r="C807">
            <v>550</v>
          </cell>
        </row>
        <row r="808">
          <cell r="A808">
            <v>358203</v>
          </cell>
          <cell r="B808" t="str">
            <v xml:space="preserve">REPARACION COMPLETA DE DRENAJE VENOSO PULMONAR ANOMALO TOTAL A SENO CORONARIO O INTRACARDIACO </v>
          </cell>
          <cell r="C808">
            <v>550</v>
          </cell>
        </row>
        <row r="809">
          <cell r="A809">
            <v>358204</v>
          </cell>
          <cell r="B809" t="str">
            <v xml:space="preserve">REPARACION COMPLETA DE DRENAJE VENOSO PULMONAR ANOMALO TOTAL A AURICULA DERECHA </v>
          </cell>
          <cell r="C809">
            <v>550</v>
          </cell>
        </row>
        <row r="810">
          <cell r="A810">
            <v>358205</v>
          </cell>
          <cell r="B810" t="str">
            <v xml:space="preserve">REPARACION COMPLETA DE DRENAJE VENOSO PULMONAR ANOMALO TOTAL A VENA INFRADIAFRAGMATICA </v>
          </cell>
          <cell r="C810">
            <v>550</v>
          </cell>
        </row>
        <row r="811">
          <cell r="A811">
            <v>358206</v>
          </cell>
          <cell r="B811" t="str">
            <v xml:space="preserve">REPARACION COMPLETA DE DRENAJE VENOSO PULMONAR ANOMALO TOTAL MIXTO </v>
          </cell>
          <cell r="C811">
            <v>550</v>
          </cell>
        </row>
        <row r="812">
          <cell r="A812">
            <v>358207</v>
          </cell>
          <cell r="B812" t="str">
            <v xml:space="preserve">REPARACION  DE DRENAJE VENOSO PULMONAR ANOMALO PARCIAL DE VENAS PULMONARES DERECHAS A VENA CAVA SUPERIOR </v>
          </cell>
          <cell r="C812">
            <v>550</v>
          </cell>
        </row>
        <row r="813">
          <cell r="A813">
            <v>358208</v>
          </cell>
          <cell r="B813" t="str">
            <v xml:space="preserve">REPARACION  DE DRENAJE VENOSO PULMONAR ANOMALO PARCIAL DE VENAS PULMONARES DERECHAS A VENA CAVA INFERIOR </v>
          </cell>
          <cell r="C813">
            <v>550</v>
          </cell>
        </row>
        <row r="814">
          <cell r="A814">
            <v>358209</v>
          </cell>
          <cell r="B814" t="str">
            <v xml:space="preserve">REPARACION  DE DRENAJE VENOSO PULMONAR ANOMALO PARCIAL DE VENAS PULMONARES IZQUIERDA A VENA INNOMINADA </v>
          </cell>
          <cell r="C814">
            <v>550</v>
          </cell>
        </row>
        <row r="815">
          <cell r="A815">
            <v>358306</v>
          </cell>
          <cell r="B815" t="str">
            <v xml:space="preserve">REPARO  DEL TRUNCUS ARTERIOSO CON HOMOINJERTO O CON TEJIDO AUTOLOGO </v>
          </cell>
          <cell r="C815">
            <v>550</v>
          </cell>
        </row>
        <row r="816">
          <cell r="A816">
            <v>358307</v>
          </cell>
          <cell r="B816" t="str">
            <v xml:space="preserve">REPARO  DEL TRUNCUS ARTERIOSO CON CONDUCTO EXTERNO </v>
          </cell>
          <cell r="C816">
            <v>550</v>
          </cell>
        </row>
        <row r="817">
          <cell r="A817">
            <v>358308</v>
          </cell>
          <cell r="B817" t="str">
            <v xml:space="preserve">REPARO  DEL TRUNCUS ARTERIOSO CON PARCHE PERICARDICO DEJANDO ARTERIA PULMONAR ANTERIOR A LA AORTA [LECOMPTE] </v>
          </cell>
          <cell r="C817">
            <v>550</v>
          </cell>
        </row>
        <row r="818">
          <cell r="A818">
            <v>358401</v>
          </cell>
          <cell r="B818" t="str">
            <v xml:space="preserve">REPARO DE LA DOBLE SALIDA DEL VENTRICULO IZQUIERDO Y CONEXION ATRIOVENTRICULAR CONCORDANTE O DISCORDANTE </v>
          </cell>
          <cell r="C818">
            <v>550</v>
          </cell>
        </row>
        <row r="819">
          <cell r="A819">
            <v>358402</v>
          </cell>
          <cell r="B819" t="str">
            <v xml:space="preserve">REPARO DE LA DOBLE SALIDA DEL VENTRICULO IZQUIERDO CON ESTENOSIS PULMONAR </v>
          </cell>
          <cell r="C819">
            <v>550</v>
          </cell>
        </row>
        <row r="820">
          <cell r="A820">
            <v>358403</v>
          </cell>
          <cell r="B820" t="str">
            <v xml:space="preserve">REPARO DE LA DOBLE SALIDA DEL VENTRICULO IZQUIERDO E HIPOPLASIA DEL VENTRICULO DERECHO </v>
          </cell>
          <cell r="C820">
            <v>550</v>
          </cell>
        </row>
        <row r="821">
          <cell r="A821">
            <v>358501</v>
          </cell>
          <cell r="B821" t="str">
            <v xml:space="preserve">REPARO  DEL DOBLE  TRACTO DE SALIDA DEL VENTRICULO DERECHO CON CIV SUBAORTICA Y ESTENOSIS PULMONAR </v>
          </cell>
          <cell r="C821">
            <v>550</v>
          </cell>
        </row>
        <row r="822">
          <cell r="A822">
            <v>358502</v>
          </cell>
          <cell r="B822" t="str">
            <v xml:space="preserve">REPARO DE DEFECTO VENTRICULAR POR TRANSPOSICION AORTA CABALGAMIENTO PULMONAR [CORAZÓN DE TAUSSING- BING] </v>
          </cell>
          <cell r="C822">
            <v>550</v>
          </cell>
        </row>
        <row r="823">
          <cell r="A823">
            <v>358503</v>
          </cell>
          <cell r="B823" t="str">
            <v xml:space="preserve">REPARO DEL DOBLE TRACTO DE SALIDA DEL VENTRICULO DERECHO CON CIV DOBLE/ RELACIONADA </v>
          </cell>
          <cell r="C823">
            <v>550</v>
          </cell>
        </row>
        <row r="824">
          <cell r="A824">
            <v>358504</v>
          </cell>
          <cell r="B824" t="str">
            <v xml:space="preserve">REPARODEL DOBLE TRACTO DE SALIDA DEL VENTRICULO DERECHO CON CIV NO RELACIONADA </v>
          </cell>
          <cell r="C824">
            <v>550</v>
          </cell>
        </row>
        <row r="825">
          <cell r="A825">
            <v>358505</v>
          </cell>
          <cell r="B825" t="str">
            <v xml:space="preserve">REPARO DEL DOBLE TRACTO DE SALIDA DEL VENTRICULO DERECHO CON CANAL AV </v>
          </cell>
          <cell r="C825">
            <v>550</v>
          </cell>
        </row>
        <row r="826">
          <cell r="A826">
            <v>358506</v>
          </cell>
          <cell r="B826" t="str">
            <v xml:space="preserve">REPARO DEL DOBLE TRACTO DE SALIDA DEL VENTRICULO DERECHO CON L- MALPOSICION DE LA AORTA </v>
          </cell>
          <cell r="C826">
            <v>550</v>
          </cell>
        </row>
        <row r="827">
          <cell r="A827">
            <v>358507</v>
          </cell>
          <cell r="B827" t="str">
            <v xml:space="preserve">REPARO DEL DOBLE TRACTO DE SALIDA DEL VENTRICULO DERECHO Y CONEXIÓN ATRIOVENTRICULAR DISCORDANTE </v>
          </cell>
          <cell r="C827">
            <v>550</v>
          </cell>
        </row>
        <row r="828">
          <cell r="A828">
            <v>358508</v>
          </cell>
          <cell r="B828" t="str">
            <v xml:space="preserve">REPARO DEL DOBLE TRACTO DE SALIDA DEL VENTRICULO DERECHO CON ESTENOSIS PULMONAR </v>
          </cell>
          <cell r="C828">
            <v>550</v>
          </cell>
        </row>
        <row r="829">
          <cell r="A829">
            <v>358509</v>
          </cell>
          <cell r="B829" t="str">
            <v xml:space="preserve">REPARO DEL DOBLE TRACTO DE SALIDA DEL VENTRICULO DERECHO SIN ESTENOSIS PULMONAR </v>
          </cell>
          <cell r="C829">
            <v>550</v>
          </cell>
        </row>
        <row r="830">
          <cell r="A830">
            <v>358510</v>
          </cell>
          <cell r="B830" t="str">
            <v xml:space="preserve">REPARO INTRAVENTRICULAR DEL DOBLE TRACTO DE SALIDA DEL VENTRICULO DERECHO </v>
          </cell>
          <cell r="C830">
            <v>550</v>
          </cell>
        </row>
        <row r="831">
          <cell r="A831">
            <v>359502</v>
          </cell>
          <cell r="B831" t="str">
            <v xml:space="preserve">REINTERVENCION POR CARDIOPATIAS CONGENITAS COMPLEJAS </v>
          </cell>
          <cell r="C831">
            <v>570</v>
          </cell>
        </row>
        <row r="832">
          <cell r="A832">
            <v>374100</v>
          </cell>
          <cell r="B832" t="str">
            <v xml:space="preserve">CARDIORRAFIA SOD * </v>
          </cell>
          <cell r="C832">
            <v>150</v>
          </cell>
        </row>
        <row r="833">
          <cell r="A833">
            <v>374200</v>
          </cell>
          <cell r="B833" t="str">
            <v xml:space="preserve">REPARACION DE CORAZON POR RUPTURA POSTINFARTO SOD * </v>
          </cell>
          <cell r="C833">
            <v>400</v>
          </cell>
        </row>
        <row r="834">
          <cell r="A834">
            <v>360300</v>
          </cell>
          <cell r="B834" t="str">
            <v xml:space="preserve">ANGIOPLASTIA DE ARTERIA CORONARIA CON TORAX ABIERTO SOD * </v>
          </cell>
          <cell r="C834">
            <v>300</v>
          </cell>
        </row>
        <row r="835">
          <cell r="A835">
            <v>361100</v>
          </cell>
          <cell r="B835" t="str">
            <v xml:space="preserve">ANASTOMOSIS AORTOCORONARIA  DE UNA ARTERIA CORONARIA SOD *    (13) </v>
          </cell>
          <cell r="C835">
            <v>470</v>
          </cell>
        </row>
        <row r="836">
          <cell r="A836">
            <v>361200</v>
          </cell>
          <cell r="B836" t="str">
            <v xml:space="preserve">ANASTOMOSIS AORTOCORONARIAO DE DOS ARTERIAS CORONARIAS SOD *    (13) </v>
          </cell>
          <cell r="C836">
            <v>470</v>
          </cell>
        </row>
        <row r="837">
          <cell r="A837">
            <v>361300</v>
          </cell>
          <cell r="B837" t="str">
            <v xml:space="preserve">ANASTOMOSIS AORTOCORONARIAO DE TRES ARTERIAS CORONARIAS SOD *    (13) </v>
          </cell>
          <cell r="C837">
            <v>470</v>
          </cell>
        </row>
        <row r="838">
          <cell r="A838">
            <v>361400</v>
          </cell>
          <cell r="B838" t="str">
            <v>ANASTOMOSIS AORTOCORONARIAO DE CUATRO O MAS ARTERIAS CORONARIAS SOD*</v>
          </cell>
          <cell r="C838">
            <v>490</v>
          </cell>
        </row>
        <row r="839">
          <cell r="A839">
            <v>361501</v>
          </cell>
          <cell r="B839" t="str">
            <v xml:space="preserve">ANASTOMOSIS  SIMPLE O SECUENCIAL DE ARTERIA MAMARIA-ARTERIA CORONARIA, POR ESTERNOTOMIA O TORACOTOMIA    (13) </v>
          </cell>
          <cell r="C839">
            <v>470</v>
          </cell>
        </row>
        <row r="840">
          <cell r="A840">
            <v>361701</v>
          </cell>
          <cell r="B840" t="str">
            <v xml:space="preserve"> ANASTOMOSIS CORONARIA PARA REVASCULARIZACION CARDIACA DE UNO O MAS VASOS CON VENA SAFENA POR ESTERNOTOMIA O TORACOTOMIA    (13) </v>
          </cell>
          <cell r="C840">
            <v>470</v>
          </cell>
        </row>
        <row r="841">
          <cell r="A841">
            <v>362100</v>
          </cell>
          <cell r="B841" t="str">
            <v xml:space="preserve">REVASCULARIZACION CARDIACA POR IMPLANTACION DE ARTERIA RADIAL SOD    (14) </v>
          </cell>
          <cell r="C841">
            <v>520</v>
          </cell>
        </row>
        <row r="842">
          <cell r="A842">
            <v>362200</v>
          </cell>
          <cell r="B842" t="str">
            <v xml:space="preserve">REVASCULARIZACION CARDIACA POR IMPLANTACION DE ARTERIA GASTROEPIPLOICA SOD *    (14) </v>
          </cell>
          <cell r="C842">
            <v>520</v>
          </cell>
        </row>
        <row r="843">
          <cell r="A843">
            <v>362300</v>
          </cell>
          <cell r="B843" t="str">
            <v xml:space="preserve">REVASCULARIZACION CARDIACA POR IMPLANTACION DE OTRAS ARTERIAS SOD    (14) </v>
          </cell>
          <cell r="C843">
            <v>520</v>
          </cell>
        </row>
        <row r="844">
          <cell r="A844">
            <v>363200</v>
          </cell>
          <cell r="B844" t="str">
            <v xml:space="preserve">REINTERVENCION DE REVASCULARIZACION  CARDIACA ( DERIVACION O PUENTES CORONARIOS) SOD *    (145) </v>
          </cell>
          <cell r="C844">
            <v>550</v>
          </cell>
        </row>
        <row r="845">
          <cell r="A845">
            <v>369200</v>
          </cell>
          <cell r="B845" t="str">
            <v xml:space="preserve">REPARACION O CIERRE DE FISTULA AORTO-CORONARIA SOD </v>
          </cell>
          <cell r="C845">
            <v>350</v>
          </cell>
        </row>
        <row r="846">
          <cell r="A846">
            <v>377401</v>
          </cell>
          <cell r="B846" t="str">
            <v xml:space="preserve">INSERCION O SUSTITUCION DE ELECTRODO EPICARDICO POR ESTERNOTOMIA O TORACOTOMIA    (146) </v>
          </cell>
          <cell r="C846">
            <v>350</v>
          </cell>
        </row>
        <row r="847">
          <cell r="A847">
            <v>376100</v>
          </cell>
          <cell r="B847" t="str">
            <v xml:space="preserve">IMPLANTACION DE BALON CONTRAPULSACION SOD    (344) </v>
          </cell>
          <cell r="C847">
            <v>100</v>
          </cell>
        </row>
        <row r="848">
          <cell r="A848">
            <v>373302</v>
          </cell>
          <cell r="B848" t="str">
            <v xml:space="preserve">RESECCION ABIERTA DE  HACES ANOMALOS DEL SISTEMA DE CONDUCCION    (75) </v>
          </cell>
          <cell r="C848">
            <v>450</v>
          </cell>
        </row>
        <row r="849">
          <cell r="A849">
            <v>379401</v>
          </cell>
          <cell r="B849" t="str">
            <v xml:space="preserve">IMPLANTACION DE CARDIOVERSOR/DESFIBRILADOR  POR VIA INFRACLAVICULAR </v>
          </cell>
          <cell r="C849">
            <v>180</v>
          </cell>
        </row>
        <row r="850">
          <cell r="A850">
            <v>379402</v>
          </cell>
          <cell r="B850" t="str">
            <v xml:space="preserve">IMPLANTACION DE CARDIOVERSOR/DESFIBRILADOR  POR  VIA SUBCUTANEA (SUBPECTORAL) </v>
          </cell>
          <cell r="C850">
            <v>180</v>
          </cell>
        </row>
        <row r="851">
          <cell r="A851">
            <v>359501</v>
          </cell>
          <cell r="B851" t="str">
            <v xml:space="preserve">REINTERVENCION POR SANGRADO, DESPUES DE CIRUGIA CARDIACA </v>
          </cell>
          <cell r="C851">
            <v>150</v>
          </cell>
        </row>
        <row r="852">
          <cell r="A852">
            <v>375100</v>
          </cell>
          <cell r="B852" t="str">
            <v xml:space="preserve">TRASPLANTE CARDIACO SOD </v>
          </cell>
          <cell r="C852">
            <v>1200</v>
          </cell>
        </row>
        <row r="853">
          <cell r="A853">
            <v>375200</v>
          </cell>
          <cell r="B853" t="str">
            <v xml:space="preserve">OBTENCIÓN DEL CORAZON ( DONANTE) SOD </v>
          </cell>
          <cell r="C853">
            <v>500</v>
          </cell>
        </row>
        <row r="854">
          <cell r="A854">
            <v>342000</v>
          </cell>
          <cell r="B854" t="str">
            <v xml:space="preserve">TORACENTESIS DIAGNÓSTICA SOD </v>
          </cell>
          <cell r="C854">
            <v>35</v>
          </cell>
        </row>
        <row r="855">
          <cell r="A855">
            <v>340101</v>
          </cell>
          <cell r="B855" t="str">
            <v xml:space="preserve">TORACENTESIS DE DRENAJE O DESCOMPRESIVA </v>
          </cell>
          <cell r="C855">
            <v>45</v>
          </cell>
        </row>
        <row r="856">
          <cell r="A856">
            <v>340400</v>
          </cell>
          <cell r="B856" t="str">
            <v xml:space="preserve">TORACOSTOMÍA PARA DRENAJE CERRADO [TUBO DE TÓRAX] SOD </v>
          </cell>
          <cell r="C856">
            <v>40</v>
          </cell>
        </row>
        <row r="857">
          <cell r="A857">
            <v>340200</v>
          </cell>
          <cell r="B857" t="str">
            <v xml:space="preserve">TORACOTOMIA EXPLORATORIA SOD </v>
          </cell>
          <cell r="C857">
            <v>95</v>
          </cell>
        </row>
        <row r="858">
          <cell r="A858">
            <v>343401</v>
          </cell>
          <cell r="B858" t="str">
            <v xml:space="preserve">EXTRACCION DE CUERPO EXTRAÑO DE MEDIASTINO POR TORACOTOMIA CON O SIN RESECCION DE COSTILLA </v>
          </cell>
          <cell r="C858">
            <v>120</v>
          </cell>
        </row>
        <row r="859">
          <cell r="A859">
            <v>344101</v>
          </cell>
          <cell r="B859" t="str">
            <v xml:space="preserve">ESCISION O ABLACIÓN DE LESION DE PARED TORACICA POR TORACOTOMIA </v>
          </cell>
          <cell r="C859">
            <v>90</v>
          </cell>
        </row>
        <row r="860">
          <cell r="A860">
            <v>344300</v>
          </cell>
          <cell r="B860" t="str">
            <v xml:space="preserve">EXTRACCIÓN DE CUERPO EXTRAÑO EN PARED TORÁCICA SOD </v>
          </cell>
          <cell r="C860">
            <v>95</v>
          </cell>
        </row>
        <row r="861">
          <cell r="A861">
            <v>397500</v>
          </cell>
          <cell r="B861" t="str">
            <v xml:space="preserve">EXPLORACION DE VASOS TORACICOS SOD </v>
          </cell>
          <cell r="C861">
            <v>95</v>
          </cell>
        </row>
        <row r="862">
          <cell r="A862">
            <v>340300</v>
          </cell>
          <cell r="B862" t="str">
            <v xml:space="preserve">TORACOSTOMÍA ABIERTA CON RESECCION COSTAL SOD </v>
          </cell>
          <cell r="C862">
            <v>120</v>
          </cell>
        </row>
        <row r="863">
          <cell r="A863">
            <v>330101</v>
          </cell>
          <cell r="B863" t="str">
            <v xml:space="preserve">EXTRACCIÓN DE CUERPO EXTRAÑO EN BRONQUIO O PULMON, VIA ABIERTA    (345) </v>
          </cell>
          <cell r="C863">
            <v>140</v>
          </cell>
        </row>
        <row r="864">
          <cell r="A864">
            <v>334302</v>
          </cell>
          <cell r="B864" t="str">
            <v xml:space="preserve">REPARACION DE  LACERACION PULMONAR  CON CONTROL DE HEMORRAGIA, POR TORACOTOMIA </v>
          </cell>
          <cell r="C864">
            <v>200</v>
          </cell>
        </row>
        <row r="865">
          <cell r="A865">
            <v>779131</v>
          </cell>
          <cell r="B865" t="str">
            <v xml:space="preserve">RESECCIÓN TOTAL DE COSTILLA  O  COSTOCONDRECTOMÍA (UNA O MAS) </v>
          </cell>
          <cell r="C865">
            <v>120</v>
          </cell>
        </row>
        <row r="866">
          <cell r="A866">
            <v>347001</v>
          </cell>
          <cell r="B866" t="str">
            <v xml:space="preserve">RECONSTRUCCION DE PARED TORACICA ANTERIOR CON COLGAJO (MUSCULAR O DE EPIPLON) </v>
          </cell>
          <cell r="C866">
            <v>280</v>
          </cell>
        </row>
        <row r="867">
          <cell r="A867">
            <v>347200</v>
          </cell>
          <cell r="B867" t="str">
            <v xml:space="preserve">CIERRE DE TORACOSTOMÍA ABIERTA SOD </v>
          </cell>
          <cell r="C867">
            <v>120</v>
          </cell>
        </row>
        <row r="868">
          <cell r="A868">
            <v>349400</v>
          </cell>
          <cell r="B868" t="str">
            <v xml:space="preserve">CONTROL DE HEMORRAGIA DESPUES DE INTERVENCIONES INTRATORÁCICAS SOD </v>
          </cell>
          <cell r="C868">
            <v>200</v>
          </cell>
        </row>
        <row r="869">
          <cell r="A869">
            <v>347600</v>
          </cell>
          <cell r="B869" t="str">
            <v xml:space="preserve">TORACOPLASTIA EXTRAPLEURAL SOD </v>
          </cell>
          <cell r="C869">
            <v>200</v>
          </cell>
        </row>
        <row r="870">
          <cell r="A870">
            <v>347300</v>
          </cell>
          <cell r="B870" t="str">
            <v xml:space="preserve">TORACOPLASTIA CON CIERRE DE FÍSTULA BRONCOPLEURAL SOD </v>
          </cell>
          <cell r="C870">
            <v>250</v>
          </cell>
        </row>
        <row r="871">
          <cell r="A871">
            <v>347000</v>
          </cell>
          <cell r="B871" t="str">
            <v xml:space="preserve">RECONSTRUCCION DE LA PARED TORACICA  SOD  </v>
          </cell>
          <cell r="C871">
            <v>120</v>
          </cell>
        </row>
        <row r="872">
          <cell r="A872">
            <v>776109</v>
          </cell>
          <cell r="B872" t="str">
            <v xml:space="preserve">RESECCION TUMOR BENIGNO DE TORAX (REJA COSTAL Y ESTERNON) </v>
          </cell>
          <cell r="C872">
            <v>100</v>
          </cell>
        </row>
        <row r="873">
          <cell r="A873">
            <v>779105</v>
          </cell>
          <cell r="B873" t="str">
            <v xml:space="preserve">RESECCIÓN TOTAL DE ESTERNON </v>
          </cell>
          <cell r="C873">
            <v>155</v>
          </cell>
        </row>
        <row r="874">
          <cell r="A874">
            <v>776110</v>
          </cell>
          <cell r="B874" t="str">
            <v xml:space="preserve">RESECCION TUMOR MALIGNO DE TORAX (REJA COSTAL Y ESTERNON) </v>
          </cell>
          <cell r="C874">
            <v>100</v>
          </cell>
        </row>
        <row r="875">
          <cell r="A875">
            <v>347500</v>
          </cell>
          <cell r="B875" t="str">
            <v xml:space="preserve">REPARACION DE DEFORMIDAD DE PECTUS SOD </v>
          </cell>
          <cell r="C875">
            <v>190</v>
          </cell>
        </row>
        <row r="876">
          <cell r="A876">
            <v>341101</v>
          </cell>
          <cell r="B876" t="str">
            <v xml:space="preserve">EXPLORACION Y DRENAJE DE MEDIASTINO POR MEDIASTINOTOMÍA </v>
          </cell>
          <cell r="C876">
            <v>120</v>
          </cell>
        </row>
        <row r="877">
          <cell r="A877">
            <v>343201</v>
          </cell>
          <cell r="B877" t="str">
            <v xml:space="preserve">RESECCIÓN DE QUISTE O TUMOR BENIGNO DEL MEDIASTINO  POR TORACOTOMIA </v>
          </cell>
          <cell r="C877">
            <v>150</v>
          </cell>
        </row>
        <row r="878">
          <cell r="A878">
            <v>343300</v>
          </cell>
          <cell r="B878" t="str">
            <v xml:space="preserve">RESECCIÓN DE TUMOR MALIGNO DEL MEDIASTINO SOD </v>
          </cell>
          <cell r="C878">
            <v>160</v>
          </cell>
        </row>
        <row r="879">
          <cell r="A879">
            <v>343301</v>
          </cell>
          <cell r="B879" t="str">
            <v xml:space="preserve">RESECCIÓN DE  TUMOR MALIGNO  DEL MEDIASTINO POR TORACOTOMIA    (15) </v>
          </cell>
          <cell r="C879">
            <v>250</v>
          </cell>
        </row>
        <row r="880">
          <cell r="A880">
            <v>343302</v>
          </cell>
          <cell r="B880" t="str">
            <v xml:space="preserve">RESECCIÓN DE  TUMOR MALIGNO  DEL MEDIASTINO POR ESTERNOTOMIA    (15) </v>
          </cell>
          <cell r="C880">
            <v>250</v>
          </cell>
        </row>
        <row r="881">
          <cell r="A881">
            <v>78100</v>
          </cell>
          <cell r="B881" t="str">
            <v xml:space="preserve">ESCISIÓN PARCIAL DE TIMO SOD </v>
          </cell>
          <cell r="C881">
            <v>170</v>
          </cell>
        </row>
        <row r="882">
          <cell r="A882">
            <v>78200</v>
          </cell>
          <cell r="B882" t="str">
            <v xml:space="preserve">ESCISIÓN TOTAL DE TIMO SOD </v>
          </cell>
          <cell r="C882">
            <v>190</v>
          </cell>
        </row>
        <row r="883">
          <cell r="A883">
            <v>347801</v>
          </cell>
          <cell r="B883" t="str">
            <v xml:space="preserve">RECONSTRUCCION DEL ESTERNON  CON  INTERPOSICION DE MUSCULOS </v>
          </cell>
          <cell r="C883">
            <v>220</v>
          </cell>
        </row>
        <row r="884">
          <cell r="A884">
            <v>347802</v>
          </cell>
          <cell r="B884" t="str">
            <v xml:space="preserve">RECONSTRUCCION DEL ESTERNON CON INTERPOSICION DE PROTESIS </v>
          </cell>
          <cell r="C884">
            <v>200</v>
          </cell>
        </row>
        <row r="885">
          <cell r="A885">
            <v>974300</v>
          </cell>
          <cell r="B885" t="str">
            <v xml:space="preserve">RETIRO DE SUTURAS DE TORAX ( RETIRO DE PUNTOS) SOD </v>
          </cell>
          <cell r="C885">
            <v>50</v>
          </cell>
        </row>
        <row r="886">
          <cell r="A886">
            <v>347400</v>
          </cell>
          <cell r="B886" t="str">
            <v xml:space="preserve">CERCLAJE ESTERNAL SOD </v>
          </cell>
          <cell r="C886">
            <v>100</v>
          </cell>
        </row>
        <row r="887">
          <cell r="A887">
            <v>345100</v>
          </cell>
          <cell r="B887" t="str">
            <v xml:space="preserve">PLEURECTOMÍA PARIETAL SOD </v>
          </cell>
          <cell r="C887">
            <v>130</v>
          </cell>
        </row>
        <row r="888">
          <cell r="A888">
            <v>349201</v>
          </cell>
          <cell r="B888" t="str">
            <v xml:space="preserve">PLEURODESIS QUÍMICA    (346) </v>
          </cell>
          <cell r="C888">
            <v>80</v>
          </cell>
        </row>
        <row r="889">
          <cell r="A889">
            <v>345300</v>
          </cell>
          <cell r="B889" t="str">
            <v xml:space="preserve">DECORTICACIÓN PULMONAR SOD </v>
          </cell>
          <cell r="C889">
            <v>150</v>
          </cell>
        </row>
        <row r="890">
          <cell r="A890">
            <v>320001</v>
          </cell>
          <cell r="B890" t="str">
            <v xml:space="preserve">RESECCIÓN O ABLACIÓN DE LESION O TEJIDO EN BRONQUIO CON BRONCOPLASTIA VÍA ABIERTA </v>
          </cell>
          <cell r="C890">
            <v>200</v>
          </cell>
        </row>
        <row r="891">
          <cell r="A891">
            <v>334400</v>
          </cell>
          <cell r="B891" t="str">
            <v xml:space="preserve">RECONSTRUCCION DE BRONQUIO (BRONCOPLASTIA) SOD </v>
          </cell>
          <cell r="C891">
            <v>140</v>
          </cell>
        </row>
        <row r="892">
          <cell r="A892">
            <v>334100</v>
          </cell>
          <cell r="B892" t="str">
            <v xml:space="preserve">SUTURA DE LACERACION BRONQUIAL SOD </v>
          </cell>
          <cell r="C892">
            <v>140</v>
          </cell>
        </row>
        <row r="893">
          <cell r="A893">
            <v>334202</v>
          </cell>
          <cell r="B893" t="str">
            <v xml:space="preserve">CIERRE DE BRONCOSTOMIA </v>
          </cell>
          <cell r="C893">
            <v>140</v>
          </cell>
        </row>
        <row r="894">
          <cell r="A894">
            <v>334201</v>
          </cell>
          <cell r="B894" t="str">
            <v xml:space="preserve">CIERRE DE FÍSTULA  BRONCOCUTÁNEA O BRONCOPLEURAL </v>
          </cell>
          <cell r="C894">
            <v>230</v>
          </cell>
        </row>
        <row r="895">
          <cell r="A895">
            <v>324200</v>
          </cell>
          <cell r="B895" t="str">
            <v xml:space="preserve">LOBECTOMÍA TOTAL PULMONAR SOD </v>
          </cell>
          <cell r="C895">
            <v>200</v>
          </cell>
        </row>
        <row r="896">
          <cell r="A896">
            <v>323100</v>
          </cell>
          <cell r="B896" t="str">
            <v xml:space="preserve">LOBECTOMIA SEGMENTARIA ( LOBECTOMIA PARCIAL O RESECCION EN CUÑA) SOD </v>
          </cell>
          <cell r="C896">
            <v>150</v>
          </cell>
        </row>
        <row r="897">
          <cell r="A897">
            <v>325100</v>
          </cell>
          <cell r="B897" t="str">
            <v xml:space="preserve">NEUMONECTOMÍA SIMPLE SOD </v>
          </cell>
          <cell r="C897">
            <v>185</v>
          </cell>
        </row>
        <row r="898">
          <cell r="A898">
            <v>325200</v>
          </cell>
          <cell r="B898" t="str">
            <v xml:space="preserve">NEUMONECTOMÍA RADICAL SOD </v>
          </cell>
          <cell r="C898">
            <v>250</v>
          </cell>
        </row>
        <row r="899">
          <cell r="A899">
            <v>347005</v>
          </cell>
          <cell r="B899" t="str">
            <v xml:space="preserve">RECONSTRUCCION DE LA PARED TORACICA CON PROTESIS </v>
          </cell>
          <cell r="C899">
            <v>200</v>
          </cell>
        </row>
        <row r="900">
          <cell r="A900">
            <v>325300</v>
          </cell>
          <cell r="B900" t="str">
            <v xml:space="preserve">NEUMONECTOMÍA CON DECORTICACION CONCOMITANTE (PLEURONEUMONECTOMIA) SOD </v>
          </cell>
          <cell r="C900">
            <v>300</v>
          </cell>
        </row>
        <row r="901">
          <cell r="A901">
            <v>322100</v>
          </cell>
          <cell r="B901" t="str">
            <v xml:space="preserve">RESECCIÓN O PLICATURA DE BULAS SOD </v>
          </cell>
          <cell r="C901">
            <v>150</v>
          </cell>
        </row>
        <row r="902">
          <cell r="A902">
            <v>322200</v>
          </cell>
          <cell r="B902" t="str">
            <v xml:space="preserve">REDUCCIÓN  QUIRURGICA DE VOLUMEN PULMONAR SOD </v>
          </cell>
          <cell r="C902">
            <v>200</v>
          </cell>
        </row>
        <row r="903">
          <cell r="A903">
            <v>334301</v>
          </cell>
          <cell r="B903" t="str">
            <v xml:space="preserve">NEUMORRAFIA SIMPLE </v>
          </cell>
          <cell r="C903">
            <v>130</v>
          </cell>
        </row>
        <row r="904">
          <cell r="A904" t="str">
            <v xml:space="preserve">E06321 </v>
          </cell>
          <cell r="B904" t="str">
            <v xml:space="preserve">SECCIÓN INTRATORÁCICA NERVIO FRÉNICO </v>
          </cell>
          <cell r="C904">
            <v>50</v>
          </cell>
        </row>
        <row r="905">
          <cell r="A905">
            <v>335100</v>
          </cell>
          <cell r="B905" t="str">
            <v xml:space="preserve">TRASPLANTE UNILATERAL DE PULMON SOD </v>
          </cell>
          <cell r="C905">
            <v>1500</v>
          </cell>
        </row>
        <row r="906">
          <cell r="A906">
            <v>335200</v>
          </cell>
          <cell r="B906" t="str">
            <v xml:space="preserve">TRASPLANTE BILATERAL DE PULMON SOD </v>
          </cell>
          <cell r="C906">
            <v>2500</v>
          </cell>
        </row>
        <row r="907">
          <cell r="A907">
            <v>325400</v>
          </cell>
          <cell r="B907" t="str">
            <v xml:space="preserve">OBTENCIÓN PULMONAR PARA TRANSPLANTE SOD    (185) </v>
          </cell>
          <cell r="C907">
            <v>1200</v>
          </cell>
        </row>
        <row r="908">
          <cell r="A908">
            <v>336100</v>
          </cell>
          <cell r="B908" t="str">
            <v xml:space="preserve">TRANSPLANTE DE PULMON CORAZON SOD </v>
          </cell>
          <cell r="C908">
            <v>2500</v>
          </cell>
        </row>
        <row r="909">
          <cell r="A909">
            <v>325500</v>
          </cell>
          <cell r="B909" t="str">
            <v xml:space="preserve">OBTENCIÓN DE CORAZÓN-PULMON SOD </v>
          </cell>
          <cell r="C909">
            <v>1200</v>
          </cell>
        </row>
        <row r="910">
          <cell r="A910">
            <v>420100</v>
          </cell>
          <cell r="B910" t="str">
            <v xml:space="preserve">DRENAJE DE COLECCIÓN DE ESÓFAGO POR ESOFAGOTOMIA SOD </v>
          </cell>
          <cell r="C910">
            <v>100</v>
          </cell>
        </row>
        <row r="911">
          <cell r="A911">
            <v>427100</v>
          </cell>
          <cell r="B911" t="str">
            <v xml:space="preserve">ESOFAGOTOMIA CERVICAL CON MIOTOMIA SOD </v>
          </cell>
          <cell r="C911">
            <v>110</v>
          </cell>
        </row>
        <row r="912">
          <cell r="A912">
            <v>427200</v>
          </cell>
          <cell r="B912" t="str">
            <v xml:space="preserve">ESOFAGOTOMIA TRANSTORACICA CON MIOTOMIA SOD </v>
          </cell>
          <cell r="C912">
            <v>200</v>
          </cell>
        </row>
        <row r="913">
          <cell r="A913">
            <v>427300</v>
          </cell>
          <cell r="B913" t="str">
            <v xml:space="preserve">ESOFAGOTOMIA CON MIOTOMIA EN ESPIRAL SOD </v>
          </cell>
          <cell r="C913">
            <v>200</v>
          </cell>
        </row>
        <row r="914">
          <cell r="A914">
            <v>421100</v>
          </cell>
          <cell r="B914" t="str">
            <v xml:space="preserve">ESOFAGOSTOMÍA CON  MIOTOMIA CERVICAL SOD </v>
          </cell>
          <cell r="C914">
            <v>160</v>
          </cell>
        </row>
        <row r="915">
          <cell r="A915">
            <v>425000</v>
          </cell>
          <cell r="B915" t="str">
            <v xml:space="preserve">ANASTOMOSIS  DE ESOFAGO  VIA INTRATORACICA Y/O CERVICAL SOD </v>
          </cell>
          <cell r="C915">
            <v>200</v>
          </cell>
        </row>
        <row r="916">
          <cell r="A916">
            <v>428300</v>
          </cell>
          <cell r="B916" t="str">
            <v xml:space="preserve">CIERRE DE ESOFAGOSTOMIA SOD </v>
          </cell>
          <cell r="C916">
            <v>125</v>
          </cell>
        </row>
        <row r="917">
          <cell r="A917">
            <v>429401</v>
          </cell>
          <cell r="B917" t="str">
            <v xml:space="preserve">EXTRACCIÓN DE CUERPO EXTRAÑO O LESIÓN LOCALIZADA EN ESÓFAGO CON REPARO PRIMARIO, VIA CERVICAL </v>
          </cell>
          <cell r="C917">
            <v>150</v>
          </cell>
        </row>
        <row r="918">
          <cell r="A918">
            <v>429402</v>
          </cell>
          <cell r="B918" t="str">
            <v xml:space="preserve">EXTRACCIÓN DE CUERPO EXTRAÑO O LESIÓN LOCALIZADA EN ESÓFAGO CON REPARO PRIMARIO, VIA TRANSTORACICA </v>
          </cell>
          <cell r="C918">
            <v>200</v>
          </cell>
        </row>
        <row r="919">
          <cell r="A919">
            <v>423101</v>
          </cell>
          <cell r="B919" t="str">
            <v xml:space="preserve">DIVERTICULECTOMÍA DE ESÓFAGO VIA CERVICAL  </v>
          </cell>
          <cell r="C919">
            <v>150</v>
          </cell>
        </row>
        <row r="920">
          <cell r="A920">
            <v>423102</v>
          </cell>
          <cell r="B920" t="str">
            <v xml:space="preserve">DIVERTICULECTOMÍA DE ESÓFAGO VIA TRANSTORACICA  </v>
          </cell>
          <cell r="C920">
            <v>200</v>
          </cell>
        </row>
        <row r="921">
          <cell r="A921">
            <v>423201</v>
          </cell>
          <cell r="B921" t="str">
            <v xml:space="preserve">RESECCIÓN DE TUMOR DE ESÓFAGO  VIA  CERVICAL </v>
          </cell>
          <cell r="C921">
            <v>150</v>
          </cell>
        </row>
        <row r="922">
          <cell r="A922">
            <v>423202</v>
          </cell>
          <cell r="B922" t="str">
            <v xml:space="preserve">RESECCIÓN DE TUMOR  DE ESÓFAGO  POR TORACOTOMIA </v>
          </cell>
          <cell r="C922">
            <v>200</v>
          </cell>
        </row>
        <row r="923">
          <cell r="A923">
            <v>423203</v>
          </cell>
          <cell r="B923" t="str">
            <v xml:space="preserve">RESECCIÓN DE TUMOR DE ESÓFAGO  VIA ABDOMINAL </v>
          </cell>
          <cell r="C923">
            <v>200</v>
          </cell>
        </row>
        <row r="924">
          <cell r="A924">
            <v>295500</v>
          </cell>
          <cell r="B924" t="str">
            <v xml:space="preserve">DIVERTICULOPEXIA DE LA HIPOFARINGE SOD </v>
          </cell>
          <cell r="C924">
            <v>90</v>
          </cell>
        </row>
        <row r="925">
          <cell r="A925">
            <v>424100</v>
          </cell>
          <cell r="B925" t="str">
            <v xml:space="preserve">ESOFAGECTOMIA PARCIAL SOD    (191) </v>
          </cell>
          <cell r="C925">
            <v>250</v>
          </cell>
        </row>
        <row r="926">
          <cell r="A926">
            <v>424200</v>
          </cell>
          <cell r="B926" t="str">
            <v xml:space="preserve">ESOFAGECTOMÍA TOTAL SOD    (191) (202) </v>
          </cell>
          <cell r="C926">
            <v>280</v>
          </cell>
        </row>
        <row r="927">
          <cell r="A927">
            <v>425502</v>
          </cell>
          <cell r="B927" t="str">
            <v xml:space="preserve">RECONSTRUCCION ESOFAGICA INTRATORACICA CON INTERPOSICION DE COLON VIA TORACOABDOMINAL Y CERVICAL </v>
          </cell>
          <cell r="C927">
            <v>200</v>
          </cell>
        </row>
        <row r="928">
          <cell r="A928">
            <v>425501</v>
          </cell>
          <cell r="B928" t="str">
            <v xml:space="preserve">RECONSTRUCCION ESOFAGICA INTRATORACICA CON INTERPOSICION DE COLON VIA ABDOMINAL Y CERVICAL </v>
          </cell>
          <cell r="C928">
            <v>200</v>
          </cell>
        </row>
        <row r="929">
          <cell r="A929">
            <v>426101</v>
          </cell>
          <cell r="B929" t="str">
            <v xml:space="preserve">RECONSTRUCCION ESOFAGICA ANTE -ESTERNAL CON  INTERPOSICION DE COLON </v>
          </cell>
          <cell r="C929">
            <v>200</v>
          </cell>
        </row>
        <row r="930">
          <cell r="A930">
            <v>426102</v>
          </cell>
          <cell r="B930" t="str">
            <v xml:space="preserve">RECONSTRUCCION ESOFAGICA ANTE -ESTERNAL CON INTERPOSICION DE INTESTINO DELGADO </v>
          </cell>
          <cell r="C930">
            <v>200</v>
          </cell>
        </row>
        <row r="931">
          <cell r="A931">
            <v>426103</v>
          </cell>
          <cell r="B931" t="str">
            <v xml:space="preserve">RECONSTRUCCION ESOFAGICA ANTE -ESTERNAL CON OTRA INTERPOSICION NCOC ** </v>
          </cell>
          <cell r="C931">
            <v>185</v>
          </cell>
        </row>
        <row r="932">
          <cell r="A932">
            <v>425300</v>
          </cell>
          <cell r="B932" t="str">
            <v xml:space="preserve">ANASTOMOSIS ESOFAGICA VIA  INTRATORACICA Y/O CERVICAL CON INTERPOSICION DEL INTESTINO DELGADO SOD </v>
          </cell>
          <cell r="C932">
            <v>185</v>
          </cell>
        </row>
        <row r="933">
          <cell r="A933">
            <v>425100</v>
          </cell>
          <cell r="B933" t="str">
            <v xml:space="preserve">ESOFAGOESOFAGOSTOMIA VIA INTRATORACICA Y/O CERVICAL SOD </v>
          </cell>
          <cell r="C933">
            <v>185</v>
          </cell>
        </row>
        <row r="934">
          <cell r="A934">
            <v>439300</v>
          </cell>
          <cell r="B934" t="str">
            <v xml:space="preserve">ESOFAGOGASTRECTOMIA SOD </v>
          </cell>
          <cell r="C934">
            <v>205</v>
          </cell>
        </row>
        <row r="935">
          <cell r="A935">
            <v>317301</v>
          </cell>
          <cell r="B935" t="str">
            <v xml:space="preserve">CIERRE DE FÍSTULA TRAQUEOESOFAGICA CON ANASTOMOSIS ESOFÁGICA E INTERPOSICION DE TEJIDO MEDIASTINAL </v>
          </cell>
          <cell r="C935">
            <v>200</v>
          </cell>
        </row>
        <row r="936">
          <cell r="A936">
            <v>428201</v>
          </cell>
          <cell r="B936" t="str">
            <v xml:space="preserve">ESOFAGORRAFIA POR CERVICOTOMIA </v>
          </cell>
          <cell r="C936">
            <v>150</v>
          </cell>
        </row>
        <row r="937">
          <cell r="A937">
            <v>428202</v>
          </cell>
          <cell r="B937" t="str">
            <v xml:space="preserve">ESOFAGORRAFIA POR TORACOTOMIA </v>
          </cell>
          <cell r="C937">
            <v>150</v>
          </cell>
        </row>
        <row r="938">
          <cell r="A938">
            <v>429101</v>
          </cell>
          <cell r="B938" t="str">
            <v xml:space="preserve">LIGADURA DE VARICES ESOFAGICAS VIA TRANSTORACICA </v>
          </cell>
          <cell r="C938">
            <v>170</v>
          </cell>
        </row>
        <row r="939">
          <cell r="A939">
            <v>429102</v>
          </cell>
          <cell r="B939" t="str">
            <v xml:space="preserve">LIGADURA DE VARICES ESOFAGICAS POR TRANSECCION GASTRICA </v>
          </cell>
          <cell r="C939">
            <v>170</v>
          </cell>
        </row>
        <row r="940">
          <cell r="A940">
            <v>427401</v>
          </cell>
          <cell r="B940" t="str">
            <v xml:space="preserve">ESOFAGOCARDIO MIOTOMIA ABDOMINAL O TORACICA [HELLER] VIA ABIERTA </v>
          </cell>
          <cell r="C940">
            <v>200</v>
          </cell>
        </row>
        <row r="941">
          <cell r="A941">
            <v>428500</v>
          </cell>
          <cell r="B941" t="str">
            <v xml:space="preserve">REPARACION DE ESTENOSIS ESOFAGICA SOD </v>
          </cell>
          <cell r="C941">
            <v>200</v>
          </cell>
        </row>
        <row r="942">
          <cell r="A942">
            <v>530100</v>
          </cell>
          <cell r="B942" t="str">
            <v xml:space="preserve">HERNIORRAFIA INGUINAL DIRECTA SOD   (84) </v>
          </cell>
          <cell r="C942">
            <v>70</v>
          </cell>
        </row>
        <row r="943">
          <cell r="A943">
            <v>530200</v>
          </cell>
          <cell r="B943" t="str">
            <v xml:space="preserve">HERNIORRAFIA INGUINAL INDIRECTA SOD    (84) </v>
          </cell>
          <cell r="C943">
            <v>70</v>
          </cell>
        </row>
        <row r="944">
          <cell r="A944">
            <v>530300</v>
          </cell>
          <cell r="B944" t="str">
            <v xml:space="preserve">HERNIORRAFIA INGUINAL ENCARCELADA SOD    (84) </v>
          </cell>
          <cell r="C944">
            <v>70</v>
          </cell>
        </row>
        <row r="945">
          <cell r="A945">
            <v>530500</v>
          </cell>
          <cell r="B945" t="str">
            <v xml:space="preserve">HERNIORRAFIA INGUINAL CON INJERTO O  PROTESIS SOD </v>
          </cell>
          <cell r="C945">
            <v>90</v>
          </cell>
        </row>
        <row r="946">
          <cell r="A946">
            <v>531100</v>
          </cell>
          <cell r="B946" t="str">
            <v xml:space="preserve">REPARACION BILATERAL DE HERNIA INGUINAL DIRECTA SOD    (84) </v>
          </cell>
          <cell r="C946">
            <v>125</v>
          </cell>
        </row>
        <row r="947">
          <cell r="A947">
            <v>531200</v>
          </cell>
          <cell r="B947" t="str">
            <v xml:space="preserve">REPARACION BILATERAL DE HERNIA INGUINAL INDIRECTA SOD    (84) </v>
          </cell>
          <cell r="C947">
            <v>125</v>
          </cell>
        </row>
        <row r="948">
          <cell r="A948">
            <v>531300</v>
          </cell>
          <cell r="B948" t="str">
            <v xml:space="preserve">REPARACION BILATERAL DE HERNIA INGUINAL CON  UNA PROTESIS SOD </v>
          </cell>
          <cell r="C948">
            <v>125</v>
          </cell>
        </row>
        <row r="949">
          <cell r="A949">
            <v>531400</v>
          </cell>
          <cell r="B949" t="str">
            <v xml:space="preserve">REPARACION BILATERAL DE HERNIA INGUINAL CON DOS PROTESIS SOD </v>
          </cell>
          <cell r="C949">
            <v>125</v>
          </cell>
        </row>
        <row r="950">
          <cell r="A950">
            <v>530400</v>
          </cell>
          <cell r="B950" t="str">
            <v xml:space="preserve">HERNIORRAFIA INGUINAL REPRODUCIDA SOD    (84) </v>
          </cell>
          <cell r="C950">
            <v>90</v>
          </cell>
        </row>
        <row r="951">
          <cell r="A951">
            <v>532100</v>
          </cell>
          <cell r="B951" t="str">
            <v xml:space="preserve">HERNIORRAFIA FEMORAL O CRURAL ENCARCELADA SOD    (84) </v>
          </cell>
          <cell r="C951">
            <v>70</v>
          </cell>
        </row>
        <row r="952">
          <cell r="A952">
            <v>532200</v>
          </cell>
          <cell r="B952" t="str">
            <v xml:space="preserve">HERNIORRAFIA FEMORAL O CRURAL POR DESLIZAMIENTO SOD    (84) </v>
          </cell>
          <cell r="C952">
            <v>70</v>
          </cell>
        </row>
        <row r="953">
          <cell r="A953">
            <v>533100</v>
          </cell>
          <cell r="B953" t="str">
            <v xml:space="preserve">REPARACION BILATERAL DE HERNIA CRURAL CON INJERTO O PROTESIS SOD </v>
          </cell>
          <cell r="C953">
            <v>125</v>
          </cell>
        </row>
        <row r="954">
          <cell r="A954">
            <v>533000</v>
          </cell>
          <cell r="B954" t="str">
            <v xml:space="preserve">HERNIORRAFIA BILATERAL FEMORAL O CRURAL REPRODUCIDA SOD    (84) </v>
          </cell>
          <cell r="C954">
            <v>160</v>
          </cell>
        </row>
        <row r="955">
          <cell r="A955">
            <v>535200</v>
          </cell>
          <cell r="B955" t="str">
            <v xml:space="preserve">HERNIORRAFIA EPIGÁSTRICA SOD    (84) </v>
          </cell>
          <cell r="C955">
            <v>60</v>
          </cell>
        </row>
        <row r="956">
          <cell r="A956">
            <v>535202</v>
          </cell>
          <cell r="B956" t="str">
            <v xml:space="preserve">HERNIORRAFIA EPIGÁSTRICA REPRODUCIDA    (84) </v>
          </cell>
          <cell r="C956">
            <v>60</v>
          </cell>
        </row>
        <row r="957">
          <cell r="A957">
            <v>535203</v>
          </cell>
          <cell r="B957" t="str">
            <v xml:space="preserve">HERNIORRAFIA EPIGÁSTRICA  CON PROTESIS    (84) </v>
          </cell>
          <cell r="C957">
            <v>60</v>
          </cell>
        </row>
        <row r="958">
          <cell r="A958">
            <v>534000</v>
          </cell>
          <cell r="B958" t="str">
            <v xml:space="preserve">HERNIORRAFIA UMBILICAL SOD    (84) </v>
          </cell>
          <cell r="C958">
            <v>60</v>
          </cell>
        </row>
        <row r="959">
          <cell r="A959">
            <v>534100</v>
          </cell>
          <cell r="B959" t="str">
            <v xml:space="preserve">HERNIORRAFIA UMBILICAL REPRODUCIDA SOD    (84) </v>
          </cell>
          <cell r="C959">
            <v>70</v>
          </cell>
        </row>
        <row r="960">
          <cell r="A960">
            <v>534200</v>
          </cell>
          <cell r="B960" t="str">
            <v xml:space="preserve">HERNIORRAFIA UMBILICAL CON PROTESIS SOD </v>
          </cell>
          <cell r="C960">
            <v>70</v>
          </cell>
        </row>
        <row r="961">
          <cell r="A961">
            <v>535100</v>
          </cell>
          <cell r="B961" t="str">
            <v xml:space="preserve">REPARACION DE HERNIA INCISIONAL (EVENTRACION) SOD    (84) </v>
          </cell>
          <cell r="C961">
            <v>80</v>
          </cell>
        </row>
        <row r="962">
          <cell r="A962">
            <v>543302</v>
          </cell>
          <cell r="B962" t="str">
            <v xml:space="preserve">ESCISIÓN DE LESION AMPLIA EN LA PARED ABDOMINAL CON PROTESIS </v>
          </cell>
          <cell r="C962">
            <v>100</v>
          </cell>
        </row>
        <row r="963">
          <cell r="A963">
            <v>547400</v>
          </cell>
          <cell r="B963" t="str">
            <v xml:space="preserve">EVENTRORRAFIA SOD </v>
          </cell>
          <cell r="C963">
            <v>80</v>
          </cell>
        </row>
        <row r="964">
          <cell r="A964">
            <v>547401</v>
          </cell>
          <cell r="B964" t="str">
            <v xml:space="preserve">EVENTRORRAFIA CON COLOCACION DE MALLA </v>
          </cell>
          <cell r="C964">
            <v>80</v>
          </cell>
        </row>
        <row r="965">
          <cell r="A965">
            <v>531400</v>
          </cell>
          <cell r="B965" t="str">
            <v xml:space="preserve">REPARACION BILATERAL DE HERNIA INGUINAL CON DOS PROTESIS SOD </v>
          </cell>
          <cell r="C965">
            <v>125</v>
          </cell>
        </row>
        <row r="966">
          <cell r="A966">
            <v>530400</v>
          </cell>
          <cell r="B966" t="str">
            <v xml:space="preserve">HERNIORRAFIA INGUINAL REPRODUCIDA SOD    (84) </v>
          </cell>
          <cell r="C966">
            <v>90</v>
          </cell>
        </row>
        <row r="967">
          <cell r="A967">
            <v>532100</v>
          </cell>
          <cell r="B967" t="str">
            <v xml:space="preserve">HERNIORRAFIA FEMORAL O CRURAL ENCARCELADA SOD    (84) </v>
          </cell>
          <cell r="C967">
            <v>70</v>
          </cell>
        </row>
        <row r="968">
          <cell r="A968">
            <v>532200</v>
          </cell>
          <cell r="B968" t="str">
            <v xml:space="preserve">HERNIORRAFIA FEMORAL O CRURAL POR DESLIZAMIENTO SOD    (84) </v>
          </cell>
          <cell r="C968">
            <v>70</v>
          </cell>
        </row>
        <row r="969">
          <cell r="A969">
            <v>533100</v>
          </cell>
          <cell r="B969" t="str">
            <v xml:space="preserve">REPARACION BILATERAL DE HERNIA CRURAL CON INJERTO O PROTESIS SOD </v>
          </cell>
          <cell r="C969">
            <v>125</v>
          </cell>
        </row>
        <row r="970">
          <cell r="A970">
            <v>533000</v>
          </cell>
          <cell r="B970" t="str">
            <v xml:space="preserve">HERNIORRAFIA BILATERAL FEMORAL O CRURAL REPRODUCIDA SOD    (84) </v>
          </cell>
          <cell r="C970">
            <v>160</v>
          </cell>
        </row>
        <row r="971">
          <cell r="A971">
            <v>535200</v>
          </cell>
          <cell r="B971" t="str">
            <v xml:space="preserve">HERNIORRAFIA EPIGÁSTRICA SOD    (84) </v>
          </cell>
          <cell r="C971">
            <v>60</v>
          </cell>
        </row>
        <row r="972">
          <cell r="A972">
            <v>535202</v>
          </cell>
          <cell r="B972" t="str">
            <v xml:space="preserve">HERNIORRAFIA EPIGÁSTRICA REPRODUCIDA    (84) </v>
          </cell>
          <cell r="C972">
            <v>60</v>
          </cell>
        </row>
        <row r="973">
          <cell r="A973">
            <v>535203</v>
          </cell>
          <cell r="B973" t="str">
            <v xml:space="preserve">HERNIORRAFIA EPIGÁSTRICA  CON PROTESIS    (84) </v>
          </cell>
          <cell r="C973">
            <v>60</v>
          </cell>
        </row>
        <row r="974">
          <cell r="A974">
            <v>534000</v>
          </cell>
          <cell r="B974" t="str">
            <v xml:space="preserve">HERNIORRAFIA UMBILICAL SOD    (84) </v>
          </cell>
          <cell r="C974">
            <v>60</v>
          </cell>
        </row>
        <row r="975">
          <cell r="A975">
            <v>534100</v>
          </cell>
          <cell r="B975" t="str">
            <v xml:space="preserve">HERNIORRAFIA UMBILICAL REPRODUCIDA SOD    (84) </v>
          </cell>
          <cell r="C975">
            <v>70</v>
          </cell>
        </row>
        <row r="976">
          <cell r="A976">
            <v>534200</v>
          </cell>
          <cell r="B976" t="str">
            <v xml:space="preserve">HERNIORRAFIA UMBILICAL CON PROTESIS SOD </v>
          </cell>
          <cell r="C976">
            <v>70</v>
          </cell>
        </row>
        <row r="977">
          <cell r="A977">
            <v>535100</v>
          </cell>
          <cell r="B977" t="str">
            <v xml:space="preserve">REPARACION DE HERNIA INCISIONAL (EVENTRACION) SOD    (84) </v>
          </cell>
          <cell r="C977">
            <v>80</v>
          </cell>
        </row>
        <row r="978">
          <cell r="A978">
            <v>543302</v>
          </cell>
          <cell r="B978" t="str">
            <v xml:space="preserve">ESCISIÓN DE LESION AMPLIA EN LA PARED ABDOMINAL CON PROTESIS </v>
          </cell>
          <cell r="C978">
            <v>100</v>
          </cell>
        </row>
        <row r="979">
          <cell r="A979">
            <v>547400</v>
          </cell>
          <cell r="B979" t="str">
            <v xml:space="preserve">EVENTRORRAFIA SOD </v>
          </cell>
          <cell r="C979">
            <v>80</v>
          </cell>
        </row>
        <row r="980">
          <cell r="A980">
            <v>547401</v>
          </cell>
          <cell r="B980" t="str">
            <v xml:space="preserve">EVENTRORRAFIA CON COLOCACION DE MALLA </v>
          </cell>
          <cell r="C980">
            <v>80</v>
          </cell>
        </row>
        <row r="981">
          <cell r="A981">
            <v>536200</v>
          </cell>
          <cell r="B981" t="str">
            <v xml:space="preserve">HERNIORRAFIA ISQUIÁTICA SOD    (84) </v>
          </cell>
          <cell r="C981">
            <v>60</v>
          </cell>
        </row>
        <row r="982">
          <cell r="A982">
            <v>536300</v>
          </cell>
          <cell r="B982" t="str">
            <v xml:space="preserve">HERNIORRAFIA ISQUIORRECTAL SOD    (84) </v>
          </cell>
          <cell r="C982">
            <v>60</v>
          </cell>
        </row>
        <row r="983">
          <cell r="A983">
            <v>536000</v>
          </cell>
          <cell r="B983" t="str">
            <v xml:space="preserve">HERNIORRAFIA LUMBAR SOD    (84) </v>
          </cell>
          <cell r="C983">
            <v>60</v>
          </cell>
        </row>
        <row r="984">
          <cell r="A984">
            <v>536100</v>
          </cell>
          <cell r="B984" t="str">
            <v xml:space="preserve">HERNIORRAFIA OBTURADORA SOD    (84) </v>
          </cell>
          <cell r="C984">
            <v>60</v>
          </cell>
        </row>
        <row r="985">
          <cell r="A985">
            <v>537000</v>
          </cell>
          <cell r="B985" t="str">
            <v xml:space="preserve">REPARACION DE HERNIA DIAFRAGMATICA VIA ABDOMINAL SOD    (84) </v>
          </cell>
          <cell r="C985">
            <v>180</v>
          </cell>
        </row>
        <row r="986">
          <cell r="A986">
            <v>537100</v>
          </cell>
          <cell r="B986" t="str">
            <v xml:space="preserve">REPARACION DE HERNIA DIAFRAGMATICA VIA TORACICA SOD    (84) </v>
          </cell>
          <cell r="C986">
            <v>180</v>
          </cell>
        </row>
        <row r="987">
          <cell r="A987">
            <v>537200</v>
          </cell>
          <cell r="B987" t="str">
            <v xml:space="preserve">REPARACION DE HERNIA DIAFRAGMATICA VIA TORACOABDOMINAL SOD    (84) </v>
          </cell>
          <cell r="C987">
            <v>200</v>
          </cell>
        </row>
        <row r="988">
          <cell r="A988">
            <v>348201</v>
          </cell>
          <cell r="B988" t="str">
            <v xml:space="preserve">SUTURA DE LACERACION DIAFRAGMÁTICA VIA  TRANSTORACICA </v>
          </cell>
          <cell r="C988">
            <v>150</v>
          </cell>
        </row>
        <row r="989">
          <cell r="A989">
            <v>348202</v>
          </cell>
          <cell r="B989" t="str">
            <v xml:space="preserve">SUTURA DE LACERACION DIAFRAGMÁTICA VÍA ABDOMINAL POR LAPAROTOMÍA </v>
          </cell>
          <cell r="C989">
            <v>150</v>
          </cell>
        </row>
        <row r="990">
          <cell r="A990">
            <v>348600</v>
          </cell>
          <cell r="B990" t="str">
            <v xml:space="preserve">PLICATURA DE DIAFRAGMA POR EVENTRACIÓN SOD </v>
          </cell>
          <cell r="C990">
            <v>180</v>
          </cell>
        </row>
        <row r="991">
          <cell r="A991">
            <v>397400</v>
          </cell>
          <cell r="B991" t="str">
            <v xml:space="preserve">EXPLORACION DE AORTA ABDOMINAL SOD </v>
          </cell>
          <cell r="C991">
            <v>90</v>
          </cell>
        </row>
        <row r="992">
          <cell r="A992">
            <v>397601</v>
          </cell>
          <cell r="B992" t="str">
            <v xml:space="preserve">EXPLORACION DE ARTERIAS ABDOMINALES,  UNA O MAS </v>
          </cell>
          <cell r="C992">
            <v>90</v>
          </cell>
        </row>
        <row r="993">
          <cell r="A993">
            <v>397700</v>
          </cell>
          <cell r="B993" t="str">
            <v xml:space="preserve">EXPLORACION DE VENAS ABDOMINALES SOD </v>
          </cell>
          <cell r="C993">
            <v>90</v>
          </cell>
        </row>
        <row r="994">
          <cell r="A994">
            <v>541200</v>
          </cell>
          <cell r="B994" t="str">
            <v xml:space="preserve">LAPAROTOMIA EXPLORATORIA SOD </v>
          </cell>
          <cell r="C994">
            <v>90</v>
          </cell>
        </row>
        <row r="995">
          <cell r="A995">
            <v>591910</v>
          </cell>
          <cell r="B995" t="str">
            <v xml:space="preserve">EXPLORACIÓN DE TEJIDO PERIVESICAL </v>
          </cell>
          <cell r="C995">
            <v>90</v>
          </cell>
        </row>
        <row r="996">
          <cell r="A996">
            <v>540000</v>
          </cell>
          <cell r="B996" t="str">
            <v xml:space="preserve">DRENAJE DE COLECCIÓN  EN PARED ABDOMINAL SOD </v>
          </cell>
          <cell r="C996">
            <v>30</v>
          </cell>
        </row>
        <row r="997">
          <cell r="A997">
            <v>543100</v>
          </cell>
          <cell r="B997" t="str">
            <v xml:space="preserve">ESCISIÓN DE TUMOR BENIGNO EN LA PARED ABDOMINAL SOD </v>
          </cell>
          <cell r="C997">
            <v>30</v>
          </cell>
        </row>
        <row r="998">
          <cell r="A998">
            <v>543200</v>
          </cell>
          <cell r="B998" t="str">
            <v xml:space="preserve">RESECCION DE TUMOR MALIGNO DE LA PARED ABDOMINAL SOD </v>
          </cell>
          <cell r="C998">
            <v>55</v>
          </cell>
        </row>
        <row r="999">
          <cell r="A999">
            <v>546100</v>
          </cell>
          <cell r="B999" t="str">
            <v xml:space="preserve">NUEVO CIERRE DE DISRUPCION POSTOPERATORIA DE PARED ABDOMINAL (EVISCERACION) SOD </v>
          </cell>
          <cell r="C999">
            <v>60</v>
          </cell>
        </row>
        <row r="1000">
          <cell r="A1000" t="str">
            <v xml:space="preserve">M07124 </v>
          </cell>
          <cell r="B1000" t="str">
            <v xml:space="preserve">LAPAROTOMÍA PARA HEMOSTASIA Y EVACUACIÓN DE HEMOPERITONEO </v>
          </cell>
          <cell r="C1000">
            <v>130</v>
          </cell>
        </row>
        <row r="1001">
          <cell r="A1001">
            <v>542500</v>
          </cell>
          <cell r="B1001" t="str">
            <v xml:space="preserve">LAVADO PERITONEAL DIAGNOSTICO SOD    (186) </v>
          </cell>
          <cell r="C1001">
            <v>40</v>
          </cell>
        </row>
        <row r="1002">
          <cell r="A1002">
            <v>541301</v>
          </cell>
          <cell r="B1002" t="str">
            <v xml:space="preserve">DRENAJE DE COLECCIÓN  INTRAPERITONEAL(EPIPLOICO, OMENTAL,PERIESPLÉNICO, PERIGÁSTRICO, SUBHEPÁTICO, DE LA FOSA ILÍACA O PLASTRÓN APENDICULAR)  POR LAPAROTOMÍA </v>
          </cell>
          <cell r="C1002">
            <v>100</v>
          </cell>
        </row>
        <row r="1003">
          <cell r="A1003">
            <v>540001</v>
          </cell>
          <cell r="B1003" t="str">
            <v xml:space="preserve">DRENAJE DE COLECCIÓN EXTRAPERITONEAL </v>
          </cell>
          <cell r="C1003">
            <v>100</v>
          </cell>
        </row>
        <row r="1004">
          <cell r="A1004">
            <v>540002</v>
          </cell>
          <cell r="B1004" t="str">
            <v xml:space="preserve">DRENAJE DE COLECCIÓN RETROPERITONEAL </v>
          </cell>
          <cell r="C1004">
            <v>100</v>
          </cell>
        </row>
        <row r="1005">
          <cell r="A1005" t="str">
            <v xml:space="preserve">M07143 </v>
          </cell>
          <cell r="B1005" t="str">
            <v xml:space="preserve">DRENAJE DE ABSCESO SUBFRÉNICO O SUBDIAFRAGMÁTICO, CUALQUIER VÍA </v>
          </cell>
          <cell r="C1005">
            <v>100</v>
          </cell>
        </row>
        <row r="1006">
          <cell r="A1006" t="str">
            <v xml:space="preserve">M07142 </v>
          </cell>
          <cell r="B1006" t="str">
            <v xml:space="preserve">DRENAJE PERITONITIS GENERALIZADA </v>
          </cell>
          <cell r="C1006">
            <v>110</v>
          </cell>
        </row>
        <row r="1007">
          <cell r="A1007">
            <v>541400</v>
          </cell>
          <cell r="B1007" t="str">
            <v xml:space="preserve">LAVADO PERITONEAL TERAPEUTICO SOD </v>
          </cell>
          <cell r="C1007">
            <v>100</v>
          </cell>
        </row>
        <row r="1008">
          <cell r="A1008">
            <v>547200</v>
          </cell>
          <cell r="B1008" t="str">
            <v xml:space="preserve">CORRECCIÓN DE ONFALOCELE SOD </v>
          </cell>
          <cell r="C1008">
            <v>70</v>
          </cell>
        </row>
        <row r="1009">
          <cell r="A1009">
            <v>547100</v>
          </cell>
          <cell r="B1009" t="str">
            <v xml:space="preserve">CORRECCIÓN TOTAL DE EVISCERACION PRENATAL ( GASTROSQUISIS) SOD    (158) </v>
          </cell>
          <cell r="C1009">
            <v>130</v>
          </cell>
        </row>
        <row r="1010">
          <cell r="A1010">
            <v>547300</v>
          </cell>
          <cell r="B1010" t="str">
            <v xml:space="preserve">CIERRE DE PIEL CON INCISIONES DE RELAJACION EN ONFALOCELE O GASTROSQUISIS SOD </v>
          </cell>
          <cell r="C1010">
            <v>80</v>
          </cell>
        </row>
        <row r="1011">
          <cell r="A1011">
            <v>541600</v>
          </cell>
          <cell r="B1011" t="str">
            <v xml:space="preserve">RESECCION DE LESION BENIGNA O MALIGNA EN EPIPLON O EN MESENTERIO SOD </v>
          </cell>
          <cell r="C1011">
            <v>110</v>
          </cell>
        </row>
        <row r="1012">
          <cell r="A1012">
            <v>541502</v>
          </cell>
          <cell r="B1012" t="str">
            <v xml:space="preserve">RESECCIÓN DE TUMOR RETROPERITONEAL CON VACIAMIENTO GANGLIONAR </v>
          </cell>
          <cell r="C1012">
            <v>290</v>
          </cell>
        </row>
        <row r="1013">
          <cell r="A1013">
            <v>541503</v>
          </cell>
          <cell r="B1013" t="str">
            <v xml:space="preserve">RESECCIÓN DE TUMOR RETROPERITONEAL CON DISECCION DE ESTRUCTURAS VASCULARES U ORGANOS RETROPERITONEALES  </v>
          </cell>
          <cell r="C1013">
            <v>290</v>
          </cell>
        </row>
        <row r="1014">
          <cell r="A1014">
            <v>599110</v>
          </cell>
          <cell r="B1014" t="str">
            <v xml:space="preserve">ESCISIÓN DE TUMOR RETROPERITONEAL  CON DISECCIÓN DE GRANDES VASOS </v>
          </cell>
          <cell r="C1014">
            <v>200</v>
          </cell>
        </row>
        <row r="1015">
          <cell r="A1015">
            <v>549201</v>
          </cell>
          <cell r="B1015" t="str">
            <v xml:space="preserve">EXTRACCION CUERPO EXTRAÑO INTRAPERITONEAL (O DIU PERDIDO), POR LAPAROTOMIA </v>
          </cell>
          <cell r="C1015">
            <v>75</v>
          </cell>
        </row>
        <row r="1016">
          <cell r="A1016">
            <v>544101</v>
          </cell>
          <cell r="B1016" t="str">
            <v xml:space="preserve">OMENTECTOMÍA PARCIAL </v>
          </cell>
          <cell r="C1016">
            <v>60</v>
          </cell>
        </row>
        <row r="1017">
          <cell r="A1017">
            <v>544102</v>
          </cell>
          <cell r="B1017" t="str">
            <v xml:space="preserve">OMENTECTOMÍA TOTAL </v>
          </cell>
          <cell r="C1017">
            <v>60</v>
          </cell>
        </row>
        <row r="1018">
          <cell r="A1018">
            <v>547600</v>
          </cell>
          <cell r="B1018" t="str">
            <v xml:space="preserve">RESECCION DE QUISTE VITELINO O SENO UMBILICAL SOD </v>
          </cell>
          <cell r="C1018">
            <v>60</v>
          </cell>
        </row>
        <row r="1019">
          <cell r="A1019">
            <v>544200</v>
          </cell>
          <cell r="B1019" t="str">
            <v xml:space="preserve">ONFALECTOMÍA SOD </v>
          </cell>
          <cell r="C1019">
            <v>60</v>
          </cell>
        </row>
        <row r="1020">
          <cell r="A1020">
            <v>549501</v>
          </cell>
          <cell r="B1020" t="str">
            <v xml:space="preserve">PLICATURA DE PERITONEO [NOBLE MODIFICADA] </v>
          </cell>
          <cell r="C1020">
            <v>100</v>
          </cell>
        </row>
        <row r="1021">
          <cell r="A1021">
            <v>545000</v>
          </cell>
          <cell r="B1021" t="str">
            <v xml:space="preserve">LISIS DE ADHERENCIAS PERITONEALES  POR LAPAROTOMIA SOD </v>
          </cell>
          <cell r="C1021">
            <v>140</v>
          </cell>
        </row>
      </sheetData>
      <sheetData sheetId="1"/>
      <sheetData sheetId="2">
        <row r="1">
          <cell r="A1" t="str">
            <v>HASTA UVR</v>
          </cell>
          <cell r="B1" t="str">
            <v>VALOR</v>
          </cell>
        </row>
        <row r="2">
          <cell r="A2">
            <v>20</v>
          </cell>
          <cell r="B2">
            <v>1280</v>
          </cell>
        </row>
        <row r="3">
          <cell r="A3">
            <v>30</v>
          </cell>
          <cell r="B3">
            <v>26790</v>
          </cell>
        </row>
        <row r="4">
          <cell r="A4">
            <v>40</v>
          </cell>
          <cell r="B4">
            <v>44270</v>
          </cell>
        </row>
        <row r="5">
          <cell r="A5">
            <v>50</v>
          </cell>
          <cell r="B5">
            <v>55605</v>
          </cell>
        </row>
        <row r="6">
          <cell r="A6">
            <v>60</v>
          </cell>
          <cell r="B6">
            <v>81176</v>
          </cell>
        </row>
        <row r="7">
          <cell r="A7">
            <v>70</v>
          </cell>
          <cell r="B7">
            <v>96520</v>
          </cell>
        </row>
        <row r="8">
          <cell r="A8">
            <v>80</v>
          </cell>
          <cell r="B8">
            <v>114830</v>
          </cell>
        </row>
        <row r="9">
          <cell r="A9">
            <v>90</v>
          </cell>
          <cell r="B9">
            <v>129655</v>
          </cell>
        </row>
        <row r="10">
          <cell r="A10">
            <v>100</v>
          </cell>
          <cell r="B10">
            <v>144645</v>
          </cell>
        </row>
        <row r="11">
          <cell r="A11">
            <v>110</v>
          </cell>
          <cell r="B11">
            <v>148545</v>
          </cell>
        </row>
        <row r="12">
          <cell r="A12">
            <v>130</v>
          </cell>
          <cell r="B12">
            <v>153075</v>
          </cell>
        </row>
        <row r="13">
          <cell r="A13">
            <v>150</v>
          </cell>
          <cell r="B13">
            <v>186410</v>
          </cell>
        </row>
        <row r="14">
          <cell r="A14">
            <v>170</v>
          </cell>
          <cell r="B14">
            <v>204700</v>
          </cell>
        </row>
        <row r="15">
          <cell r="A15">
            <v>200</v>
          </cell>
          <cell r="B15">
            <v>246970</v>
          </cell>
        </row>
        <row r="16">
          <cell r="A16">
            <v>230</v>
          </cell>
          <cell r="B16">
            <v>279405</v>
          </cell>
        </row>
        <row r="17">
          <cell r="A17">
            <v>260</v>
          </cell>
          <cell r="B17">
            <v>318255</v>
          </cell>
        </row>
        <row r="18">
          <cell r="A18">
            <v>290</v>
          </cell>
          <cell r="B18">
            <v>356455</v>
          </cell>
        </row>
        <row r="19">
          <cell r="A19">
            <v>320</v>
          </cell>
          <cell r="B19">
            <v>401105</v>
          </cell>
        </row>
        <row r="20">
          <cell r="A20">
            <v>350</v>
          </cell>
          <cell r="B20">
            <v>445560</v>
          </cell>
        </row>
        <row r="21">
          <cell r="A21">
            <v>380</v>
          </cell>
          <cell r="B21">
            <v>471015</v>
          </cell>
        </row>
        <row r="22">
          <cell r="A22">
            <v>410</v>
          </cell>
          <cell r="B22">
            <v>503460</v>
          </cell>
        </row>
        <row r="23">
          <cell r="A23">
            <v>450</v>
          </cell>
          <cell r="B23">
            <v>548020</v>
          </cell>
        </row>
        <row r="26">
          <cell r="A26" t="str">
            <v>Hasta UVR</v>
          </cell>
          <cell r="B26" t="str">
            <v>Valor</v>
          </cell>
        </row>
        <row r="27">
          <cell r="A27">
            <v>20</v>
          </cell>
          <cell r="B27">
            <v>31000</v>
          </cell>
        </row>
        <row r="28">
          <cell r="A28">
            <v>30</v>
          </cell>
          <cell r="B28">
            <v>32005</v>
          </cell>
        </row>
        <row r="29">
          <cell r="A29">
            <v>40</v>
          </cell>
          <cell r="B29">
            <v>33110</v>
          </cell>
        </row>
        <row r="30">
          <cell r="A30">
            <v>50</v>
          </cell>
          <cell r="B30">
            <v>45305</v>
          </cell>
        </row>
        <row r="31">
          <cell r="A31">
            <v>60</v>
          </cell>
          <cell r="B31">
            <v>57410</v>
          </cell>
        </row>
        <row r="32">
          <cell r="A32">
            <v>70</v>
          </cell>
          <cell r="B32">
            <v>82315</v>
          </cell>
        </row>
        <row r="33">
          <cell r="A33">
            <v>80</v>
          </cell>
          <cell r="B33">
            <v>88610</v>
          </cell>
        </row>
        <row r="34">
          <cell r="A34">
            <v>90</v>
          </cell>
          <cell r="B34">
            <v>95015</v>
          </cell>
        </row>
        <row r="35">
          <cell r="A35">
            <v>100</v>
          </cell>
          <cell r="B35">
            <v>109205</v>
          </cell>
        </row>
        <row r="36">
          <cell r="A36">
            <v>110</v>
          </cell>
          <cell r="B36">
            <v>123310</v>
          </cell>
        </row>
        <row r="37">
          <cell r="A37">
            <v>130</v>
          </cell>
          <cell r="B37">
            <v>131115</v>
          </cell>
        </row>
        <row r="38">
          <cell r="A38">
            <v>150</v>
          </cell>
          <cell r="B38">
            <v>140120</v>
          </cell>
        </row>
        <row r="39">
          <cell r="A39">
            <v>170</v>
          </cell>
          <cell r="B39">
            <v>152910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260" zoomScaleNormal="260" workbookViewId="0">
      <selection activeCell="A6" sqref="A6"/>
    </sheetView>
  </sheetViews>
  <sheetFormatPr baseColWidth="10" defaultRowHeight="12.75"/>
  <cols>
    <col min="1" max="1" width="31.5" bestFit="1" customWidth="1"/>
  </cols>
  <sheetData>
    <row r="1" spans="1:2">
      <c r="A1" t="s">
        <v>3421</v>
      </c>
      <c r="B1">
        <v>1410</v>
      </c>
    </row>
    <row r="2" spans="1:2">
      <c r="A2" t="s">
        <v>3422</v>
      </c>
      <c r="B2" s="24">
        <v>1.27</v>
      </c>
    </row>
    <row r="3" spans="1:2">
      <c r="A3" t="s">
        <v>3423</v>
      </c>
      <c r="B3">
        <v>1270</v>
      </c>
    </row>
    <row r="4" spans="1:2">
      <c r="A4" t="s">
        <v>3424</v>
      </c>
      <c r="B4">
        <v>960</v>
      </c>
    </row>
    <row r="5" spans="1:2">
      <c r="A5" t="s">
        <v>3425</v>
      </c>
      <c r="B5">
        <v>360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6"/>
  <sheetViews>
    <sheetView workbookViewId="0">
      <selection activeCell="A2" sqref="A2:C5001"/>
    </sheetView>
  </sheetViews>
  <sheetFormatPr baseColWidth="10" defaultRowHeight="12.75"/>
  <cols>
    <col min="1" max="1" width="12" style="7"/>
    <col min="2" max="2" width="129.33203125" style="1" customWidth="1"/>
    <col min="3" max="3" width="12" style="7"/>
    <col min="4" max="16384" width="12" style="1"/>
  </cols>
  <sheetData>
    <row r="1" spans="1:3" ht="37.5" customHeight="1">
      <c r="A1" s="48" t="s">
        <v>3420</v>
      </c>
      <c r="B1" s="49"/>
      <c r="C1" s="49"/>
    </row>
    <row r="2" spans="1:3" s="8" customFormat="1" ht="24.75" customHeight="1">
      <c r="A2" s="9"/>
      <c r="B2" s="9" t="s">
        <v>2067</v>
      </c>
      <c r="C2" s="9" t="s">
        <v>2068</v>
      </c>
    </row>
    <row r="3" spans="1:3" s="8" customFormat="1" ht="14.1" customHeight="1">
      <c r="A3" s="21">
        <v>20101</v>
      </c>
      <c r="B3" s="22" t="s">
        <v>2069</v>
      </c>
      <c r="C3" s="21">
        <v>380</v>
      </c>
    </row>
    <row r="4" spans="1:3" s="8" customFormat="1" ht="14.1" customHeight="1">
      <c r="A4" s="21">
        <v>20102</v>
      </c>
      <c r="B4" s="22" t="s">
        <v>2070</v>
      </c>
      <c r="C4" s="21">
        <v>380</v>
      </c>
    </row>
    <row r="5" spans="1:3" s="8" customFormat="1" ht="14.1" customHeight="1">
      <c r="A5" s="21">
        <v>20104</v>
      </c>
      <c r="B5" s="22" t="s">
        <v>2071</v>
      </c>
      <c r="C5" s="21">
        <v>380</v>
      </c>
    </row>
    <row r="6" spans="1:3" s="8" customFormat="1" ht="14.1" customHeight="1">
      <c r="A6" s="21">
        <v>20106</v>
      </c>
      <c r="B6" s="22" t="s">
        <v>2072</v>
      </c>
      <c r="C6" s="21">
        <v>620</v>
      </c>
    </row>
    <row r="7" spans="1:3" s="8" customFormat="1" ht="14.1" customHeight="1">
      <c r="A7" s="21">
        <v>20107</v>
      </c>
      <c r="B7" s="22" t="s">
        <v>2073</v>
      </c>
      <c r="C7" s="21">
        <v>620</v>
      </c>
    </row>
    <row r="8" spans="1:3" s="8" customFormat="1" ht="23.25" customHeight="1">
      <c r="A8" s="21">
        <v>20108</v>
      </c>
      <c r="B8" s="22" t="s">
        <v>2074</v>
      </c>
      <c r="C8" s="21">
        <v>620</v>
      </c>
    </row>
    <row r="9" spans="1:3" s="8" customFormat="1" ht="14.1" customHeight="1">
      <c r="A9" s="21">
        <v>21212</v>
      </c>
      <c r="B9" s="22" t="s">
        <v>2075</v>
      </c>
      <c r="C9" s="21">
        <v>700</v>
      </c>
    </row>
    <row r="10" spans="1:3" s="8" customFormat="1" ht="14.1" customHeight="1">
      <c r="A10" s="21">
        <v>21209</v>
      </c>
      <c r="B10" s="22" t="s">
        <v>2076</v>
      </c>
      <c r="C10" s="21">
        <v>315</v>
      </c>
    </row>
    <row r="11" spans="1:3" s="8" customFormat="1" ht="14.1" customHeight="1">
      <c r="A11" s="21">
        <v>21210</v>
      </c>
      <c r="B11" s="22" t="s">
        <v>2077</v>
      </c>
      <c r="C11" s="21">
        <v>430</v>
      </c>
    </row>
    <row r="12" spans="1:3" s="8" customFormat="1" ht="14.1" customHeight="1">
      <c r="A12" s="21">
        <v>21211</v>
      </c>
      <c r="B12" s="22" t="s">
        <v>2078</v>
      </c>
      <c r="C12" s="21">
        <v>395</v>
      </c>
    </row>
    <row r="13" spans="1:3" s="8" customFormat="1" ht="14.1" customHeight="1">
      <c r="A13" s="21">
        <v>21213</v>
      </c>
      <c r="B13" s="23" t="s">
        <v>2079</v>
      </c>
      <c r="C13" s="21">
        <v>395</v>
      </c>
    </row>
    <row r="14" spans="1:3" s="8" customFormat="1" ht="14.1" customHeight="1">
      <c r="A14" s="21">
        <v>21214</v>
      </c>
      <c r="B14" s="22" t="s">
        <v>2080</v>
      </c>
      <c r="C14" s="21">
        <v>510</v>
      </c>
    </row>
    <row r="15" spans="1:3" s="8" customFormat="1" ht="24" customHeight="1">
      <c r="A15" s="21">
        <v>35201</v>
      </c>
      <c r="B15" s="22" t="s">
        <v>2081</v>
      </c>
      <c r="C15" s="21">
        <v>420</v>
      </c>
    </row>
    <row r="16" spans="1:3" s="8" customFormat="1" ht="21.75" customHeight="1">
      <c r="A16" s="21">
        <v>35202</v>
      </c>
      <c r="B16" s="22" t="s">
        <v>2082</v>
      </c>
      <c r="C16" s="21">
        <v>420</v>
      </c>
    </row>
    <row r="17" spans="1:3">
      <c r="A17" s="7">
        <v>13106</v>
      </c>
      <c r="B17" s="1" t="s">
        <v>1</v>
      </c>
      <c r="C17" s="7">
        <v>210</v>
      </c>
    </row>
    <row r="18" spans="1:3">
      <c r="A18" s="7">
        <v>22101</v>
      </c>
      <c r="B18" s="1" t="s">
        <v>2</v>
      </c>
      <c r="C18" s="7">
        <v>210</v>
      </c>
    </row>
    <row r="19" spans="1:3">
      <c r="A19" s="7">
        <v>22202</v>
      </c>
      <c r="B19" s="1" t="s">
        <v>3</v>
      </c>
      <c r="C19" s="7">
        <v>210</v>
      </c>
    </row>
    <row r="20" spans="1:3">
      <c r="A20" s="7">
        <v>22300</v>
      </c>
      <c r="B20" s="1" t="s">
        <v>4</v>
      </c>
      <c r="C20" s="7">
        <v>210</v>
      </c>
    </row>
    <row r="21" spans="1:3">
      <c r="A21" s="7">
        <v>23201</v>
      </c>
      <c r="B21" s="1" t="s">
        <v>5</v>
      </c>
      <c r="C21" s="7">
        <v>210</v>
      </c>
    </row>
    <row r="22" spans="1:3">
      <c r="A22" s="7">
        <v>23401</v>
      </c>
      <c r="B22" s="1" t="s">
        <v>6</v>
      </c>
      <c r="C22" s="7">
        <v>210</v>
      </c>
    </row>
    <row r="23" spans="1:3">
      <c r="A23" s="7">
        <v>23402</v>
      </c>
      <c r="B23" s="1" t="s">
        <v>7</v>
      </c>
      <c r="C23" s="7">
        <v>210</v>
      </c>
    </row>
    <row r="24" spans="1:3">
      <c r="A24" s="7">
        <v>23500</v>
      </c>
      <c r="B24" s="1" t="s">
        <v>8</v>
      </c>
      <c r="C24" s="7">
        <v>210</v>
      </c>
    </row>
    <row r="25" spans="1:3">
      <c r="A25" s="7">
        <v>549003</v>
      </c>
      <c r="B25" s="1" t="s">
        <v>9</v>
      </c>
      <c r="C25" s="7">
        <v>210</v>
      </c>
    </row>
    <row r="26" spans="1:3">
      <c r="A26" s="7">
        <v>13105</v>
      </c>
      <c r="B26" s="1" t="s">
        <v>10</v>
      </c>
      <c r="C26" s="7">
        <v>210</v>
      </c>
    </row>
    <row r="27" spans="1:3">
      <c r="A27" s="7">
        <v>24100</v>
      </c>
      <c r="B27" s="1" t="s">
        <v>11</v>
      </c>
      <c r="C27" s="7">
        <v>120</v>
      </c>
    </row>
    <row r="28" spans="1:3">
      <c r="A28" s="7">
        <v>24201</v>
      </c>
      <c r="B28" s="1" t="s">
        <v>12</v>
      </c>
      <c r="C28" s="7">
        <v>120</v>
      </c>
    </row>
    <row r="29" spans="1:3">
      <c r="A29" s="7">
        <v>24202</v>
      </c>
      <c r="B29" s="1" t="s">
        <v>13</v>
      </c>
      <c r="C29" s="7">
        <v>140</v>
      </c>
    </row>
    <row r="30" spans="1:3">
      <c r="A30" s="7">
        <v>24300</v>
      </c>
      <c r="B30" s="1" t="s">
        <v>14</v>
      </c>
      <c r="C30" s="7">
        <v>125</v>
      </c>
    </row>
    <row r="31" spans="1:3">
      <c r="A31" s="7">
        <v>37100</v>
      </c>
      <c r="B31" s="1" t="s">
        <v>15</v>
      </c>
      <c r="C31" s="7">
        <v>190</v>
      </c>
    </row>
    <row r="32" spans="1:3">
      <c r="A32" s="7">
        <v>37200</v>
      </c>
      <c r="B32" s="1" t="s">
        <v>16</v>
      </c>
      <c r="C32" s="7">
        <v>190</v>
      </c>
    </row>
    <row r="33" spans="1:3">
      <c r="A33" s="7">
        <v>37300</v>
      </c>
      <c r="B33" s="1" t="s">
        <v>17</v>
      </c>
      <c r="C33" s="7">
        <v>190</v>
      </c>
    </row>
    <row r="34" spans="1:3">
      <c r="A34" s="7">
        <v>37400</v>
      </c>
      <c r="B34" s="1" t="s">
        <v>18</v>
      </c>
      <c r="C34" s="7">
        <v>190</v>
      </c>
    </row>
    <row r="35" spans="1:3">
      <c r="A35" s="7">
        <v>37500</v>
      </c>
      <c r="B35" s="1" t="s">
        <v>19</v>
      </c>
      <c r="C35" s="7">
        <v>190</v>
      </c>
    </row>
    <row r="36" spans="1:3" ht="13.5" thickBot="1">
      <c r="A36" s="7">
        <v>22201</v>
      </c>
      <c r="B36" s="1" t="s">
        <v>20</v>
      </c>
      <c r="C36" s="7">
        <v>150</v>
      </c>
    </row>
    <row r="37" spans="1:3" ht="13.5" thickBot="1">
      <c r="A37" s="10">
        <v>28302</v>
      </c>
      <c r="B37" s="2" t="s">
        <v>21</v>
      </c>
      <c r="C37" s="17">
        <v>290</v>
      </c>
    </row>
    <row r="38" spans="1:3" ht="13.5" thickBot="1">
      <c r="A38" s="11">
        <v>28304</v>
      </c>
      <c r="B38" s="3" t="s">
        <v>22</v>
      </c>
      <c r="C38" s="18">
        <v>290</v>
      </c>
    </row>
    <row r="39" spans="1:3" ht="13.5" thickBot="1">
      <c r="A39" s="11">
        <v>28303</v>
      </c>
      <c r="B39" s="3" t="s">
        <v>23</v>
      </c>
      <c r="C39" s="18">
        <v>230</v>
      </c>
    </row>
    <row r="40" spans="1:3" ht="13.5" thickBot="1">
      <c r="A40" s="11">
        <v>19100</v>
      </c>
      <c r="B40" s="3" t="s">
        <v>24</v>
      </c>
      <c r="C40" s="18">
        <v>375</v>
      </c>
    </row>
    <row r="41" spans="1:3" ht="13.5" thickBot="1">
      <c r="A41" s="11">
        <v>19200</v>
      </c>
      <c r="B41" s="3" t="s">
        <v>25</v>
      </c>
      <c r="C41" s="18">
        <v>375</v>
      </c>
    </row>
    <row r="42" spans="1:3" ht="13.5" thickBot="1">
      <c r="A42" s="11">
        <v>18101</v>
      </c>
      <c r="B42" s="3" t="s">
        <v>26</v>
      </c>
      <c r="C42" s="18">
        <v>610</v>
      </c>
    </row>
    <row r="43" spans="1:3" ht="13.5" thickBot="1">
      <c r="A43" s="11">
        <v>18201</v>
      </c>
      <c r="B43" s="3" t="s">
        <v>27</v>
      </c>
      <c r="C43" s="18">
        <v>610</v>
      </c>
    </row>
    <row r="44" spans="1:3" ht="13.5" thickBot="1">
      <c r="A44" s="11">
        <v>44101</v>
      </c>
      <c r="B44" s="3" t="s">
        <v>28</v>
      </c>
      <c r="C44" s="18">
        <v>355</v>
      </c>
    </row>
    <row r="45" spans="1:3" ht="13.5" thickBot="1">
      <c r="A45" s="11">
        <v>44203</v>
      </c>
      <c r="B45" s="3" t="s">
        <v>29</v>
      </c>
      <c r="C45" s="18">
        <v>355</v>
      </c>
    </row>
    <row r="46" spans="1:3" ht="13.5" thickBot="1">
      <c r="A46" s="11">
        <v>44204</v>
      </c>
      <c r="B46" s="3" t="s">
        <v>30</v>
      </c>
      <c r="C46" s="18">
        <v>355</v>
      </c>
    </row>
    <row r="47" spans="1:3" ht="13.5" thickBot="1">
      <c r="A47" s="11">
        <v>44205</v>
      </c>
      <c r="B47" s="3" t="s">
        <v>31</v>
      </c>
      <c r="C47" s="18">
        <v>355</v>
      </c>
    </row>
    <row r="48" spans="1:3" ht="13.5" thickBot="1">
      <c r="A48" s="11">
        <v>44206</v>
      </c>
      <c r="B48" s="3" t="s">
        <v>32</v>
      </c>
      <c r="C48" s="18">
        <v>355</v>
      </c>
    </row>
    <row r="49" spans="1:3" ht="13.5" thickBot="1">
      <c r="A49" s="11">
        <v>44207</v>
      </c>
      <c r="B49" s="3" t="s">
        <v>33</v>
      </c>
      <c r="C49" s="18">
        <v>355</v>
      </c>
    </row>
    <row r="50" spans="1:3" ht="13.5" thickBot="1">
      <c r="A50" s="11">
        <v>44208</v>
      </c>
      <c r="B50" s="3" t="s">
        <v>34</v>
      </c>
      <c r="C50" s="18">
        <v>355</v>
      </c>
    </row>
    <row r="51" spans="1:3" ht="13.5" thickBot="1">
      <c r="A51" s="11">
        <v>13202</v>
      </c>
      <c r="B51" s="4" t="s">
        <v>35</v>
      </c>
      <c r="C51" s="18">
        <v>335</v>
      </c>
    </row>
    <row r="52" spans="1:3">
      <c r="A52" s="7">
        <v>11304</v>
      </c>
      <c r="B52" s="1" t="s">
        <v>36</v>
      </c>
      <c r="C52" s="7">
        <v>250</v>
      </c>
    </row>
    <row r="53" spans="1:3">
      <c r="A53" s="7">
        <v>17002</v>
      </c>
      <c r="B53" s="1" t="s">
        <v>37</v>
      </c>
      <c r="C53" s="7">
        <v>250</v>
      </c>
    </row>
    <row r="54" spans="1:3">
      <c r="A54" s="7">
        <v>17005</v>
      </c>
      <c r="B54" s="1" t="s">
        <v>38</v>
      </c>
      <c r="C54" s="7">
        <v>250</v>
      </c>
    </row>
    <row r="55" spans="1:3">
      <c r="A55" s="7">
        <v>13201</v>
      </c>
      <c r="B55" s="1" t="s">
        <v>39</v>
      </c>
      <c r="C55" s="7">
        <v>420</v>
      </c>
    </row>
    <row r="56" spans="1:3">
      <c r="A56" s="7">
        <v>14101</v>
      </c>
      <c r="B56" s="1" t="s">
        <v>40</v>
      </c>
      <c r="C56" s="7">
        <v>420</v>
      </c>
    </row>
    <row r="57" spans="1:3">
      <c r="A57" s="7">
        <v>14201</v>
      </c>
      <c r="B57" s="1" t="s">
        <v>41</v>
      </c>
      <c r="C57" s="7">
        <v>420</v>
      </c>
    </row>
    <row r="58" spans="1:3">
      <c r="A58" s="7">
        <v>28301</v>
      </c>
      <c r="B58" s="1" t="s">
        <v>42</v>
      </c>
      <c r="C58" s="7">
        <v>320</v>
      </c>
    </row>
    <row r="59" spans="1:3">
      <c r="A59" s="7">
        <v>28601</v>
      </c>
      <c r="B59" s="1" t="s">
        <v>43</v>
      </c>
      <c r="C59" s="7">
        <v>320</v>
      </c>
    </row>
    <row r="60" spans="1:3">
      <c r="A60" s="7">
        <v>12101</v>
      </c>
      <c r="B60" s="1" t="s">
        <v>44</v>
      </c>
      <c r="C60" s="7">
        <v>230</v>
      </c>
    </row>
    <row r="61" spans="1:3">
      <c r="A61" s="7">
        <v>21101</v>
      </c>
      <c r="B61" s="1" t="s">
        <v>45</v>
      </c>
      <c r="C61" s="7">
        <v>135</v>
      </c>
    </row>
    <row r="62" spans="1:3">
      <c r="A62" s="7">
        <v>21102</v>
      </c>
      <c r="B62" s="1" t="s">
        <v>46</v>
      </c>
      <c r="C62" s="7">
        <v>135</v>
      </c>
    </row>
    <row r="63" spans="1:3">
      <c r="A63" s="7">
        <v>21103</v>
      </c>
      <c r="B63" s="1" t="s">
        <v>47</v>
      </c>
      <c r="C63" s="7">
        <v>135</v>
      </c>
    </row>
    <row r="64" spans="1:3">
      <c r="A64" s="7">
        <v>21104</v>
      </c>
      <c r="B64" s="1" t="s">
        <v>48</v>
      </c>
      <c r="C64" s="7">
        <v>135</v>
      </c>
    </row>
    <row r="65" spans="1:3">
      <c r="A65" s="7">
        <v>21202</v>
      </c>
      <c r="B65" s="1" t="s">
        <v>49</v>
      </c>
      <c r="C65" s="7">
        <v>135</v>
      </c>
    </row>
    <row r="66" spans="1:3">
      <c r="A66" s="7">
        <v>35401</v>
      </c>
      <c r="B66" s="1" t="s">
        <v>50</v>
      </c>
      <c r="C66" s="7">
        <v>135</v>
      </c>
    </row>
    <row r="67" spans="1:3">
      <c r="A67" s="7">
        <v>20500</v>
      </c>
      <c r="B67" s="1" t="s">
        <v>51</v>
      </c>
      <c r="C67" s="7">
        <v>190</v>
      </c>
    </row>
    <row r="68" spans="1:3">
      <c r="A68" s="7">
        <v>20601</v>
      </c>
      <c r="B68" s="1" t="s">
        <v>52</v>
      </c>
      <c r="C68" s="7">
        <v>190</v>
      </c>
    </row>
    <row r="69" spans="1:3">
      <c r="A69" s="7">
        <v>21201</v>
      </c>
      <c r="B69" s="1" t="s">
        <v>53</v>
      </c>
      <c r="C69" s="7">
        <v>365</v>
      </c>
    </row>
    <row r="70" spans="1:3">
      <c r="A70" s="7">
        <v>21204</v>
      </c>
      <c r="B70" s="1" t="s">
        <v>54</v>
      </c>
      <c r="C70" s="7">
        <v>325</v>
      </c>
    </row>
    <row r="71" spans="1:3">
      <c r="A71" s="7">
        <v>21207</v>
      </c>
      <c r="B71" s="1" t="s">
        <v>55</v>
      </c>
      <c r="C71" s="7">
        <v>325</v>
      </c>
    </row>
    <row r="72" spans="1:3">
      <c r="A72" s="7">
        <v>21203</v>
      </c>
      <c r="B72" s="1" t="s">
        <v>56</v>
      </c>
      <c r="C72" s="7">
        <v>250</v>
      </c>
    </row>
    <row r="73" spans="1:3">
      <c r="A73" s="7">
        <v>21206</v>
      </c>
      <c r="B73" s="1" t="s">
        <v>57</v>
      </c>
      <c r="C73" s="7">
        <v>250</v>
      </c>
    </row>
    <row r="74" spans="1:3">
      <c r="A74" s="7">
        <v>21208</v>
      </c>
      <c r="B74" s="1" t="s">
        <v>58</v>
      </c>
      <c r="C74" s="7">
        <v>250</v>
      </c>
    </row>
    <row r="75" spans="1:3">
      <c r="A75" s="7">
        <v>11302</v>
      </c>
      <c r="B75" s="1" t="s">
        <v>59</v>
      </c>
      <c r="C75" s="7">
        <v>210</v>
      </c>
    </row>
    <row r="76" spans="1:3">
      <c r="A76" s="7">
        <v>11303</v>
      </c>
      <c r="B76" s="1" t="s">
        <v>60</v>
      </c>
      <c r="C76" s="7">
        <v>210</v>
      </c>
    </row>
    <row r="77" spans="1:3">
      <c r="A77" s="7">
        <v>71300</v>
      </c>
      <c r="B77" s="1" t="s">
        <v>61</v>
      </c>
      <c r="C77" s="7">
        <v>210</v>
      </c>
    </row>
    <row r="78" spans="1:3">
      <c r="A78" s="7">
        <v>71700</v>
      </c>
      <c r="B78" s="1" t="s">
        <v>62</v>
      </c>
      <c r="C78" s="7">
        <v>210</v>
      </c>
    </row>
    <row r="79" spans="1:3">
      <c r="A79" s="7">
        <v>17209</v>
      </c>
      <c r="B79" s="1" t="s">
        <v>63</v>
      </c>
      <c r="C79" s="7">
        <v>385</v>
      </c>
    </row>
    <row r="80" spans="1:3">
      <c r="A80" s="7">
        <v>168401</v>
      </c>
      <c r="B80" s="1" t="s">
        <v>64</v>
      </c>
      <c r="C80" s="7">
        <v>350</v>
      </c>
    </row>
    <row r="81" spans="1:3">
      <c r="A81" s="7">
        <v>168402</v>
      </c>
      <c r="B81" s="1" t="s">
        <v>65</v>
      </c>
      <c r="C81" s="7">
        <v>275</v>
      </c>
    </row>
    <row r="82" spans="1:3">
      <c r="A82" s="7">
        <v>168403</v>
      </c>
      <c r="B82" s="1" t="s">
        <v>66</v>
      </c>
      <c r="C82" s="7">
        <v>275</v>
      </c>
    </row>
    <row r="83" spans="1:3">
      <c r="A83" s="7">
        <v>15104</v>
      </c>
      <c r="B83" s="1" t="s">
        <v>67</v>
      </c>
      <c r="C83" s="7">
        <v>315</v>
      </c>
    </row>
    <row r="84" spans="1:3">
      <c r="A84" s="7">
        <v>28201</v>
      </c>
      <c r="B84" s="1" t="s">
        <v>68</v>
      </c>
      <c r="C84" s="7">
        <v>75</v>
      </c>
    </row>
    <row r="85" spans="1:3">
      <c r="A85" s="7">
        <v>15101</v>
      </c>
      <c r="B85" s="1" t="s">
        <v>69</v>
      </c>
      <c r="C85" s="7">
        <v>85</v>
      </c>
    </row>
    <row r="86" spans="1:3">
      <c r="A86" s="7">
        <v>15102</v>
      </c>
      <c r="B86" s="1" t="s">
        <v>70</v>
      </c>
      <c r="C86" s="7">
        <v>100</v>
      </c>
    </row>
    <row r="87" spans="1:3">
      <c r="A87" s="7">
        <v>20401</v>
      </c>
      <c r="B87" s="1" t="s">
        <v>71</v>
      </c>
      <c r="C87" s="7">
        <v>240</v>
      </c>
    </row>
    <row r="88" spans="1:3">
      <c r="A88" s="7">
        <v>16101</v>
      </c>
      <c r="B88" s="1" t="s">
        <v>72</v>
      </c>
      <c r="C88" s="7">
        <v>190</v>
      </c>
    </row>
    <row r="89" spans="1:3">
      <c r="A89" s="7">
        <v>16102</v>
      </c>
      <c r="B89" s="1" t="s">
        <v>73</v>
      </c>
      <c r="C89" s="7">
        <v>305</v>
      </c>
    </row>
    <row r="90" spans="1:3">
      <c r="A90" s="7">
        <v>16201</v>
      </c>
      <c r="B90" s="1" t="s">
        <v>74</v>
      </c>
      <c r="C90" s="7">
        <v>305</v>
      </c>
    </row>
    <row r="91" spans="1:3">
      <c r="A91" s="7">
        <v>16301</v>
      </c>
      <c r="B91" s="1" t="s">
        <v>75</v>
      </c>
      <c r="C91" s="7">
        <v>190</v>
      </c>
    </row>
    <row r="92" spans="1:3">
      <c r="A92" s="7">
        <v>15201</v>
      </c>
      <c r="B92" s="1" t="s">
        <v>76</v>
      </c>
      <c r="C92" s="7">
        <v>730</v>
      </c>
    </row>
    <row r="93" spans="1:3">
      <c r="A93" s="7">
        <v>15203</v>
      </c>
      <c r="B93" s="1" t="s">
        <v>77</v>
      </c>
      <c r="C93" s="7">
        <v>730</v>
      </c>
    </row>
    <row r="94" spans="1:3">
      <c r="A94" s="7">
        <v>15204</v>
      </c>
      <c r="B94" s="1" t="s">
        <v>78</v>
      </c>
      <c r="C94" s="7">
        <v>730</v>
      </c>
    </row>
    <row r="95" spans="1:3">
      <c r="A95" s="7">
        <v>15302</v>
      </c>
      <c r="B95" s="1" t="s">
        <v>79</v>
      </c>
      <c r="C95" s="7">
        <v>730</v>
      </c>
    </row>
    <row r="96" spans="1:3">
      <c r="A96" s="7">
        <v>15305</v>
      </c>
      <c r="B96" s="1" t="s">
        <v>80</v>
      </c>
      <c r="C96" s="7">
        <v>730</v>
      </c>
    </row>
    <row r="97" spans="1:3">
      <c r="A97" s="7">
        <v>15306</v>
      </c>
      <c r="B97" s="1" t="s">
        <v>81</v>
      </c>
      <c r="C97" s="7">
        <v>700</v>
      </c>
    </row>
    <row r="98" spans="1:3">
      <c r="A98" s="7">
        <v>15308</v>
      </c>
      <c r="B98" s="1" t="s">
        <v>82</v>
      </c>
      <c r="C98" s="7">
        <v>730</v>
      </c>
    </row>
    <row r="99" spans="1:3">
      <c r="A99" s="7">
        <v>15310</v>
      </c>
      <c r="B99" s="1" t="s">
        <v>83</v>
      </c>
      <c r="C99" s="7">
        <v>820</v>
      </c>
    </row>
    <row r="100" spans="1:3">
      <c r="A100" s="7">
        <v>17202</v>
      </c>
      <c r="B100" s="1" t="s">
        <v>84</v>
      </c>
      <c r="C100" s="7">
        <v>815</v>
      </c>
    </row>
    <row r="101" spans="1:3">
      <c r="A101" s="7">
        <v>17204</v>
      </c>
      <c r="B101" s="1" t="s">
        <v>85</v>
      </c>
      <c r="C101" s="7">
        <v>700</v>
      </c>
    </row>
    <row r="102" spans="1:3">
      <c r="A102" s="7">
        <v>17601</v>
      </c>
      <c r="B102" s="1" t="s">
        <v>86</v>
      </c>
      <c r="C102" s="7">
        <v>700</v>
      </c>
    </row>
    <row r="103" spans="1:3">
      <c r="A103" s="7">
        <v>15202</v>
      </c>
      <c r="B103" s="1" t="s">
        <v>87</v>
      </c>
      <c r="C103" s="7">
        <v>730</v>
      </c>
    </row>
    <row r="104" spans="1:3">
      <c r="A104" s="7">
        <v>15301</v>
      </c>
      <c r="B104" s="1" t="s">
        <v>88</v>
      </c>
      <c r="C104" s="7">
        <v>730</v>
      </c>
    </row>
    <row r="105" spans="1:3">
      <c r="A105" s="7">
        <v>15304</v>
      </c>
      <c r="B105" s="1" t="s">
        <v>89</v>
      </c>
      <c r="C105" s="7">
        <v>730</v>
      </c>
    </row>
    <row r="106" spans="1:3">
      <c r="A106" s="7">
        <v>15307</v>
      </c>
      <c r="B106" s="1" t="s">
        <v>90</v>
      </c>
      <c r="C106" s="7">
        <v>730</v>
      </c>
    </row>
    <row r="107" spans="1:3">
      <c r="A107" s="7">
        <v>15309</v>
      </c>
      <c r="B107" s="1" t="s">
        <v>91</v>
      </c>
      <c r="C107" s="7">
        <v>730</v>
      </c>
    </row>
    <row r="108" spans="1:3">
      <c r="A108" s="7">
        <v>17201</v>
      </c>
      <c r="B108" s="1" t="s">
        <v>92</v>
      </c>
      <c r="C108" s="7">
        <v>730</v>
      </c>
    </row>
    <row r="109" spans="1:3">
      <c r="A109" s="7">
        <v>15311</v>
      </c>
      <c r="B109" s="1" t="s">
        <v>93</v>
      </c>
      <c r="C109" s="7">
        <v>685</v>
      </c>
    </row>
    <row r="110" spans="1:3">
      <c r="A110" s="7">
        <v>71400</v>
      </c>
      <c r="B110" s="1" t="s">
        <v>94</v>
      </c>
      <c r="C110" s="7">
        <v>635</v>
      </c>
    </row>
    <row r="111" spans="1:3">
      <c r="A111" s="7">
        <v>76200</v>
      </c>
      <c r="B111" s="1" t="s">
        <v>95</v>
      </c>
      <c r="C111" s="7">
        <v>635</v>
      </c>
    </row>
    <row r="112" spans="1:3">
      <c r="A112" s="7">
        <v>76500</v>
      </c>
      <c r="B112" s="1" t="s">
        <v>96</v>
      </c>
      <c r="C112" s="7">
        <v>685</v>
      </c>
    </row>
    <row r="113" spans="1:3">
      <c r="A113" s="7">
        <v>17401</v>
      </c>
      <c r="B113" s="1" t="s">
        <v>97</v>
      </c>
      <c r="C113" s="7">
        <v>945</v>
      </c>
    </row>
    <row r="114" spans="1:3">
      <c r="A114" s="7">
        <v>17801</v>
      </c>
      <c r="B114" s="1" t="s">
        <v>98</v>
      </c>
      <c r="C114" s="7">
        <v>945</v>
      </c>
    </row>
    <row r="115" spans="1:3">
      <c r="A115" s="7">
        <v>75300</v>
      </c>
      <c r="B115" s="1" t="s">
        <v>99</v>
      </c>
      <c r="C115" s="7">
        <v>945</v>
      </c>
    </row>
    <row r="116" spans="1:3">
      <c r="A116" s="7">
        <v>75400</v>
      </c>
      <c r="B116" s="1" t="s">
        <v>100</v>
      </c>
      <c r="C116" s="7">
        <v>945</v>
      </c>
    </row>
    <row r="117" spans="1:3">
      <c r="A117" s="7">
        <v>76100</v>
      </c>
      <c r="B117" s="1" t="s">
        <v>101</v>
      </c>
      <c r="C117" s="7">
        <v>945</v>
      </c>
    </row>
    <row r="118" spans="1:3">
      <c r="A118" s="7">
        <v>76400</v>
      </c>
      <c r="B118" s="1" t="s">
        <v>102</v>
      </c>
      <c r="C118" s="7">
        <v>945</v>
      </c>
    </row>
    <row r="119" spans="1:3">
      <c r="A119" s="7">
        <v>17301</v>
      </c>
      <c r="B119" s="1" t="s">
        <v>103</v>
      </c>
      <c r="C119" s="7">
        <v>945</v>
      </c>
    </row>
    <row r="120" spans="1:3">
      <c r="A120" s="7">
        <v>17501</v>
      </c>
      <c r="B120" s="1" t="s">
        <v>104</v>
      </c>
      <c r="C120" s="7">
        <v>945</v>
      </c>
    </row>
    <row r="121" spans="1:3">
      <c r="A121" s="7">
        <v>17504</v>
      </c>
      <c r="B121" s="1" t="s">
        <v>105</v>
      </c>
      <c r="C121" s="7">
        <v>945</v>
      </c>
    </row>
    <row r="122" spans="1:3">
      <c r="A122" s="7">
        <v>17505</v>
      </c>
      <c r="B122" s="1" t="s">
        <v>106</v>
      </c>
      <c r="C122" s="7">
        <v>945</v>
      </c>
    </row>
    <row r="123" spans="1:3">
      <c r="A123" s="7">
        <v>17508</v>
      </c>
      <c r="B123" s="1" t="s">
        <v>107</v>
      </c>
      <c r="C123" s="7">
        <v>945</v>
      </c>
    </row>
    <row r="124" spans="1:3">
      <c r="A124" s="7">
        <v>17509</v>
      </c>
      <c r="B124" s="1" t="s">
        <v>108</v>
      </c>
      <c r="C124" s="7">
        <v>945</v>
      </c>
    </row>
    <row r="125" spans="1:3">
      <c r="A125" s="7">
        <v>15401</v>
      </c>
      <c r="B125" s="1" t="s">
        <v>109</v>
      </c>
      <c r="C125" s="7">
        <v>945</v>
      </c>
    </row>
    <row r="126" spans="1:3">
      <c r="A126" s="7">
        <v>15402</v>
      </c>
      <c r="B126" s="1" t="s">
        <v>110</v>
      </c>
      <c r="C126" s="7">
        <v>945</v>
      </c>
    </row>
    <row r="127" spans="1:3">
      <c r="A127" s="7">
        <v>15403</v>
      </c>
      <c r="B127" s="5" t="s">
        <v>111</v>
      </c>
      <c r="C127" s="7">
        <v>945</v>
      </c>
    </row>
    <row r="128" spans="1:3">
      <c r="A128" s="7">
        <v>20201</v>
      </c>
      <c r="B128" s="1" t="s">
        <v>112</v>
      </c>
      <c r="C128" s="7">
        <v>220</v>
      </c>
    </row>
    <row r="129" spans="1:3">
      <c r="A129" s="7">
        <v>20202</v>
      </c>
      <c r="B129" s="1" t="s">
        <v>113</v>
      </c>
      <c r="C129" s="7">
        <v>355</v>
      </c>
    </row>
    <row r="130" spans="1:3">
      <c r="A130" s="7">
        <v>20204</v>
      </c>
      <c r="B130" s="5" t="s">
        <v>114</v>
      </c>
      <c r="C130" s="7">
        <v>435</v>
      </c>
    </row>
    <row r="131" spans="1:3">
      <c r="A131" s="7">
        <v>12100</v>
      </c>
      <c r="B131" s="1" t="s">
        <v>115</v>
      </c>
      <c r="C131" s="7">
        <v>375</v>
      </c>
    </row>
    <row r="132" spans="1:3">
      <c r="A132" s="7">
        <v>12401</v>
      </c>
      <c r="B132" s="1" t="s">
        <v>116</v>
      </c>
      <c r="C132" s="7">
        <v>375</v>
      </c>
    </row>
    <row r="133" spans="1:3">
      <c r="A133" s="7">
        <v>12410</v>
      </c>
      <c r="B133" s="1" t="s">
        <v>117</v>
      </c>
      <c r="C133" s="7">
        <v>375</v>
      </c>
    </row>
    <row r="134" spans="1:3">
      <c r="A134" s="7">
        <v>12502</v>
      </c>
      <c r="B134" s="1" t="s">
        <v>118</v>
      </c>
      <c r="C134" s="7">
        <v>555</v>
      </c>
    </row>
    <row r="135" spans="1:3">
      <c r="A135" s="7">
        <v>12503</v>
      </c>
      <c r="B135" s="1" t="s">
        <v>119</v>
      </c>
      <c r="C135" s="7">
        <v>555</v>
      </c>
    </row>
    <row r="136" spans="1:3">
      <c r="A136" s="7">
        <v>13103</v>
      </c>
      <c r="B136" s="1" t="s">
        <v>120</v>
      </c>
      <c r="C136" s="7">
        <v>555</v>
      </c>
    </row>
    <row r="137" spans="1:3">
      <c r="A137" s="7">
        <v>13110</v>
      </c>
      <c r="B137" s="1" t="s">
        <v>121</v>
      </c>
      <c r="C137" s="7">
        <v>455</v>
      </c>
    </row>
    <row r="138" spans="1:3">
      <c r="A138" s="7">
        <v>12402</v>
      </c>
      <c r="B138" s="1" t="s">
        <v>122</v>
      </c>
      <c r="C138" s="7">
        <v>375</v>
      </c>
    </row>
    <row r="139" spans="1:3">
      <c r="A139" s="7">
        <v>13101</v>
      </c>
      <c r="B139" s="1" t="s">
        <v>123</v>
      </c>
      <c r="C139" s="7">
        <v>285</v>
      </c>
    </row>
    <row r="140" spans="1:3">
      <c r="A140" s="7">
        <v>13102</v>
      </c>
      <c r="B140" s="1" t="s">
        <v>124</v>
      </c>
      <c r="C140" s="7">
        <v>285</v>
      </c>
    </row>
    <row r="141" spans="1:3">
      <c r="A141" s="7">
        <v>13104</v>
      </c>
      <c r="B141" s="1" t="s">
        <v>125</v>
      </c>
      <c r="C141" s="7">
        <v>285</v>
      </c>
    </row>
    <row r="142" spans="1:3">
      <c r="A142" s="7">
        <v>17001</v>
      </c>
      <c r="B142" s="1" t="s">
        <v>126</v>
      </c>
      <c r="C142" s="7">
        <v>525</v>
      </c>
    </row>
    <row r="143" spans="1:3">
      <c r="A143" s="7">
        <v>17303</v>
      </c>
      <c r="B143" s="1" t="s">
        <v>127</v>
      </c>
      <c r="C143" s="7">
        <v>590</v>
      </c>
    </row>
    <row r="144" spans="1:3">
      <c r="A144" s="7">
        <v>17805</v>
      </c>
      <c r="B144" s="1" t="s">
        <v>128</v>
      </c>
      <c r="C144" s="7">
        <v>590</v>
      </c>
    </row>
    <row r="145" spans="1:3">
      <c r="A145" s="7">
        <v>17004</v>
      </c>
      <c r="B145" s="1" t="s">
        <v>129</v>
      </c>
      <c r="C145" s="7">
        <v>690</v>
      </c>
    </row>
    <row r="146" spans="1:3">
      <c r="A146" s="7">
        <v>12501</v>
      </c>
      <c r="B146" s="1" t="s">
        <v>130</v>
      </c>
      <c r="C146" s="7">
        <v>90</v>
      </c>
    </row>
    <row r="147" spans="1:3">
      <c r="A147" s="7">
        <v>385104</v>
      </c>
      <c r="B147" s="1" t="s">
        <v>131</v>
      </c>
      <c r="C147" s="7">
        <v>350</v>
      </c>
    </row>
    <row r="148" spans="1:3">
      <c r="A148" s="7">
        <v>385102</v>
      </c>
      <c r="B148" s="1" t="s">
        <v>132</v>
      </c>
      <c r="C148" s="7">
        <v>350</v>
      </c>
    </row>
    <row r="149" spans="1:3">
      <c r="A149" s="7">
        <v>385103</v>
      </c>
      <c r="B149" s="1" t="s">
        <v>133</v>
      </c>
      <c r="C149" s="7">
        <v>350</v>
      </c>
    </row>
    <row r="150" spans="1:3">
      <c r="A150" s="7">
        <v>385111</v>
      </c>
      <c r="B150" s="1" t="s">
        <v>134</v>
      </c>
      <c r="C150" s="7">
        <v>350</v>
      </c>
    </row>
    <row r="151" spans="1:3">
      <c r="A151" s="7">
        <v>385101</v>
      </c>
      <c r="B151" s="1" t="s">
        <v>135</v>
      </c>
      <c r="C151" s="7">
        <v>685</v>
      </c>
    </row>
    <row r="152" spans="1:3">
      <c r="A152" s="7">
        <v>385105</v>
      </c>
      <c r="B152" s="1" t="s">
        <v>136</v>
      </c>
      <c r="C152" s="7">
        <v>685</v>
      </c>
    </row>
    <row r="153" spans="1:3">
      <c r="A153" s="7">
        <v>385110</v>
      </c>
      <c r="B153" s="1" t="s">
        <v>137</v>
      </c>
      <c r="C153" s="7">
        <v>685</v>
      </c>
    </row>
    <row r="154" spans="1:3">
      <c r="A154" s="7">
        <v>383101</v>
      </c>
      <c r="B154" s="1" t="s">
        <v>138</v>
      </c>
      <c r="C154" s="7">
        <v>855</v>
      </c>
    </row>
    <row r="155" spans="1:3">
      <c r="A155" s="7">
        <v>383102</v>
      </c>
      <c r="B155" s="5" t="s">
        <v>139</v>
      </c>
      <c r="C155" s="7">
        <v>855</v>
      </c>
    </row>
    <row r="156" spans="1:3">
      <c r="A156" s="7">
        <v>383103</v>
      </c>
      <c r="B156" s="1" t="s">
        <v>140</v>
      </c>
      <c r="C156" s="7">
        <v>855</v>
      </c>
    </row>
    <row r="157" spans="1:3">
      <c r="A157" s="7">
        <v>383104</v>
      </c>
      <c r="B157" s="1" t="s">
        <v>141</v>
      </c>
      <c r="C157" s="7">
        <v>880</v>
      </c>
    </row>
    <row r="158" spans="1:3">
      <c r="A158" s="7">
        <v>383105</v>
      </c>
      <c r="B158" s="5" t="s">
        <v>142</v>
      </c>
      <c r="C158" s="7">
        <v>880</v>
      </c>
    </row>
    <row r="159" spans="1:3">
      <c r="A159" s="7">
        <v>381203</v>
      </c>
      <c r="B159" s="1" t="s">
        <v>143</v>
      </c>
      <c r="C159" s="7">
        <v>365</v>
      </c>
    </row>
    <row r="160" spans="1:3">
      <c r="A160" s="7">
        <v>380102</v>
      </c>
      <c r="B160" s="1" t="s">
        <v>144</v>
      </c>
      <c r="C160" s="7">
        <v>560</v>
      </c>
    </row>
    <row r="161" spans="1:3">
      <c r="A161" s="7">
        <v>380103</v>
      </c>
      <c r="B161" s="1" t="s">
        <v>145</v>
      </c>
      <c r="C161" s="7">
        <v>560</v>
      </c>
    </row>
    <row r="162" spans="1:3">
      <c r="A162" s="7">
        <v>380104</v>
      </c>
      <c r="B162" s="1" t="s">
        <v>146</v>
      </c>
      <c r="C162" s="7">
        <v>560</v>
      </c>
    </row>
    <row r="163" spans="1:3">
      <c r="A163" s="7">
        <v>383201</v>
      </c>
      <c r="B163" s="1" t="s">
        <v>147</v>
      </c>
      <c r="C163" s="7">
        <v>165</v>
      </c>
    </row>
    <row r="164" spans="1:3">
      <c r="A164" s="12">
        <v>20103</v>
      </c>
      <c r="B164" s="6" t="s">
        <v>148</v>
      </c>
      <c r="C164" s="19">
        <v>380</v>
      </c>
    </row>
    <row r="165" spans="1:3">
      <c r="A165" s="7">
        <v>20105</v>
      </c>
      <c r="B165" s="1" t="s">
        <v>149</v>
      </c>
      <c r="C165" s="7">
        <v>380</v>
      </c>
    </row>
    <row r="166" spans="1:3">
      <c r="A166" s="7">
        <v>20203</v>
      </c>
      <c r="B166" s="1" t="s">
        <v>150</v>
      </c>
      <c r="C166" s="7">
        <v>390</v>
      </c>
    </row>
    <row r="167" spans="1:3">
      <c r="A167" s="7">
        <v>380102</v>
      </c>
      <c r="B167" s="1" t="s">
        <v>144</v>
      </c>
      <c r="C167" s="7">
        <v>560</v>
      </c>
    </row>
    <row r="168" spans="1:3">
      <c r="A168" s="7">
        <v>380103</v>
      </c>
      <c r="B168" s="1" t="s">
        <v>145</v>
      </c>
      <c r="C168" s="7">
        <v>560</v>
      </c>
    </row>
    <row r="169" spans="1:3">
      <c r="A169" s="7">
        <v>380104</v>
      </c>
      <c r="B169" s="1" t="s">
        <v>146</v>
      </c>
      <c r="C169" s="7">
        <v>560</v>
      </c>
    </row>
    <row r="170" spans="1:3">
      <c r="A170" s="7">
        <v>383201</v>
      </c>
      <c r="B170" s="1" t="s">
        <v>147</v>
      </c>
      <c r="C170" s="7">
        <v>165</v>
      </c>
    </row>
    <row r="171" spans="1:3">
      <c r="A171" s="7">
        <v>15404</v>
      </c>
      <c r="B171" s="1" t="s">
        <v>151</v>
      </c>
      <c r="C171" s="7">
        <v>945</v>
      </c>
    </row>
    <row r="172" spans="1:3">
      <c r="A172" s="7">
        <v>15405</v>
      </c>
      <c r="B172" s="1" t="s">
        <v>152</v>
      </c>
      <c r="C172" s="7">
        <v>945</v>
      </c>
    </row>
    <row r="173" spans="1:3">
      <c r="A173" s="7">
        <v>15406</v>
      </c>
      <c r="B173" s="1" t="s">
        <v>153</v>
      </c>
      <c r="C173" s="7">
        <v>945</v>
      </c>
    </row>
    <row r="174" spans="1:3">
      <c r="A174" s="7">
        <v>15407</v>
      </c>
      <c r="B174" s="1" t="s">
        <v>154</v>
      </c>
      <c r="C174" s="7">
        <v>945</v>
      </c>
    </row>
    <row r="175" spans="1:3">
      <c r="A175" s="7">
        <v>15408</v>
      </c>
      <c r="B175" s="1" t="s">
        <v>155</v>
      </c>
      <c r="C175" s="7">
        <v>945</v>
      </c>
    </row>
    <row r="176" spans="1:3">
      <c r="A176" s="7">
        <v>15409</v>
      </c>
      <c r="B176" s="1" t="s">
        <v>156</v>
      </c>
      <c r="C176" s="7">
        <v>945</v>
      </c>
    </row>
    <row r="177" spans="1:3">
      <c r="A177" s="7">
        <v>17701</v>
      </c>
      <c r="B177" s="1" t="s">
        <v>157</v>
      </c>
      <c r="C177" s="7">
        <v>945</v>
      </c>
    </row>
    <row r="178" spans="1:3">
      <c r="A178" s="7">
        <v>28202</v>
      </c>
      <c r="B178" s="1" t="s">
        <v>158</v>
      </c>
      <c r="C178" s="7">
        <v>75</v>
      </c>
    </row>
    <row r="179" spans="1:3">
      <c r="A179" s="7">
        <v>28203</v>
      </c>
      <c r="B179" s="5" t="s">
        <v>159</v>
      </c>
      <c r="C179" s="7">
        <v>75</v>
      </c>
    </row>
    <row r="180" spans="1:3">
      <c r="A180" s="7">
        <v>25000</v>
      </c>
      <c r="B180" s="1" t="s">
        <v>160</v>
      </c>
      <c r="C180" s="7">
        <v>125</v>
      </c>
    </row>
    <row r="181" spans="1:3">
      <c r="A181" s="7">
        <v>35103</v>
      </c>
      <c r="B181" s="1" t="s">
        <v>161</v>
      </c>
      <c r="C181" s="7">
        <v>270</v>
      </c>
    </row>
    <row r="182" spans="1:3">
      <c r="A182" s="7">
        <v>35107</v>
      </c>
      <c r="B182" s="1" t="s">
        <v>162</v>
      </c>
      <c r="C182" s="7">
        <v>345</v>
      </c>
    </row>
    <row r="183" spans="1:3">
      <c r="A183" s="7">
        <v>35104</v>
      </c>
      <c r="B183" s="1" t="s">
        <v>163</v>
      </c>
      <c r="C183" s="7">
        <v>435</v>
      </c>
    </row>
    <row r="184" spans="1:3">
      <c r="A184" s="7">
        <v>35105</v>
      </c>
      <c r="B184" s="1" t="s">
        <v>164</v>
      </c>
      <c r="C184" s="7">
        <v>270</v>
      </c>
    </row>
    <row r="185" spans="1:3">
      <c r="A185" s="7">
        <v>35106</v>
      </c>
      <c r="B185" s="1" t="s">
        <v>165</v>
      </c>
      <c r="C185" s="7">
        <v>275</v>
      </c>
    </row>
    <row r="186" spans="1:3">
      <c r="A186" s="7">
        <v>35102</v>
      </c>
      <c r="B186" s="1" t="s">
        <v>166</v>
      </c>
      <c r="C186" s="7">
        <v>270</v>
      </c>
    </row>
    <row r="187" spans="1:3">
      <c r="A187" s="7">
        <v>35108</v>
      </c>
      <c r="B187" s="1" t="s">
        <v>167</v>
      </c>
      <c r="C187" s="7">
        <v>155</v>
      </c>
    </row>
    <row r="188" spans="1:3">
      <c r="A188" s="7">
        <v>934100</v>
      </c>
      <c r="B188" s="1" t="s">
        <v>168</v>
      </c>
      <c r="C188" s="7">
        <v>65</v>
      </c>
    </row>
    <row r="189" spans="1:3">
      <c r="A189" s="7">
        <v>793930</v>
      </c>
      <c r="B189" s="1" t="s">
        <v>169</v>
      </c>
      <c r="C189" s="7">
        <v>425</v>
      </c>
    </row>
    <row r="190" spans="1:3">
      <c r="A190" s="7">
        <v>793931</v>
      </c>
      <c r="B190" s="1" t="s">
        <v>170</v>
      </c>
      <c r="C190" s="7">
        <v>425</v>
      </c>
    </row>
    <row r="191" spans="1:3">
      <c r="A191" s="7">
        <v>778931</v>
      </c>
      <c r="B191" s="1" t="s">
        <v>171</v>
      </c>
      <c r="C191" s="7">
        <v>450</v>
      </c>
    </row>
    <row r="192" spans="1:3">
      <c r="A192" s="7">
        <v>792932</v>
      </c>
      <c r="B192" s="1" t="s">
        <v>172</v>
      </c>
      <c r="C192" s="7">
        <v>310</v>
      </c>
    </row>
    <row r="193" spans="1:3">
      <c r="A193" s="7">
        <v>793932</v>
      </c>
      <c r="B193" s="1" t="s">
        <v>173</v>
      </c>
      <c r="C193" s="7">
        <v>330</v>
      </c>
    </row>
    <row r="194" spans="1:3">
      <c r="A194" s="7">
        <v>793937</v>
      </c>
      <c r="B194" s="1" t="s">
        <v>174</v>
      </c>
      <c r="C194" s="7">
        <v>330</v>
      </c>
    </row>
    <row r="195" spans="1:3">
      <c r="A195" s="7">
        <v>793938</v>
      </c>
      <c r="B195" s="1" t="s">
        <v>175</v>
      </c>
      <c r="C195" s="7">
        <v>330</v>
      </c>
    </row>
    <row r="196" spans="1:3">
      <c r="A196" s="7">
        <v>793942</v>
      </c>
      <c r="B196" s="1" t="s">
        <v>176</v>
      </c>
      <c r="C196" s="7">
        <v>330</v>
      </c>
    </row>
    <row r="197" spans="1:3">
      <c r="A197" s="7">
        <v>793943</v>
      </c>
      <c r="B197" s="1" t="s">
        <v>177</v>
      </c>
      <c r="C197" s="7">
        <v>330</v>
      </c>
    </row>
    <row r="198" spans="1:3">
      <c r="A198" s="7">
        <v>793946</v>
      </c>
      <c r="B198" s="1" t="s">
        <v>178</v>
      </c>
      <c r="C198" s="7">
        <v>330</v>
      </c>
    </row>
    <row r="199" spans="1:3">
      <c r="A199" s="7">
        <v>793947</v>
      </c>
      <c r="B199" s="1" t="s">
        <v>179</v>
      </c>
      <c r="C199" s="7">
        <v>330</v>
      </c>
    </row>
    <row r="200" spans="1:3">
      <c r="A200" s="7">
        <v>792931</v>
      </c>
      <c r="B200" s="1" t="s">
        <v>180</v>
      </c>
      <c r="C200" s="7">
        <v>330</v>
      </c>
    </row>
    <row r="201" spans="1:3">
      <c r="A201" s="7">
        <v>792935</v>
      </c>
      <c r="B201" s="1" t="s">
        <v>181</v>
      </c>
      <c r="C201" s="7">
        <v>360</v>
      </c>
    </row>
    <row r="202" spans="1:3">
      <c r="A202" s="7">
        <v>793935</v>
      </c>
      <c r="B202" s="1" t="s">
        <v>182</v>
      </c>
      <c r="C202" s="7">
        <v>360</v>
      </c>
    </row>
    <row r="203" spans="1:3">
      <c r="A203" s="7">
        <v>793936</v>
      </c>
      <c r="B203" s="1" t="s">
        <v>183</v>
      </c>
      <c r="C203" s="7">
        <v>375</v>
      </c>
    </row>
    <row r="204" spans="1:3">
      <c r="A204" s="7">
        <v>793940</v>
      </c>
      <c r="B204" s="1" t="s">
        <v>184</v>
      </c>
      <c r="C204" s="7">
        <v>375</v>
      </c>
    </row>
    <row r="205" spans="1:3">
      <c r="A205" s="7">
        <v>793941</v>
      </c>
      <c r="B205" s="1" t="s">
        <v>185</v>
      </c>
      <c r="C205" s="7">
        <v>375</v>
      </c>
    </row>
    <row r="206" spans="1:3">
      <c r="A206" s="7">
        <v>793944</v>
      </c>
      <c r="B206" s="1" t="s">
        <v>186</v>
      </c>
      <c r="C206" s="7">
        <v>375</v>
      </c>
    </row>
    <row r="207" spans="1:3">
      <c r="A207" s="7">
        <v>793945</v>
      </c>
      <c r="B207" s="1" t="s">
        <v>187</v>
      </c>
      <c r="C207" s="7">
        <v>375</v>
      </c>
    </row>
    <row r="208" spans="1:3">
      <c r="A208" s="7">
        <v>793950</v>
      </c>
      <c r="B208" s="1" t="s">
        <v>188</v>
      </c>
      <c r="C208" s="7">
        <v>375</v>
      </c>
    </row>
    <row r="209" spans="1:3">
      <c r="A209" s="7">
        <v>793951</v>
      </c>
      <c r="B209" s="1" t="s">
        <v>189</v>
      </c>
      <c r="C209" s="7">
        <v>475</v>
      </c>
    </row>
    <row r="210" spans="1:3">
      <c r="A210" s="7">
        <v>28400</v>
      </c>
      <c r="B210" s="1" t="s">
        <v>190</v>
      </c>
      <c r="C210" s="7">
        <v>55</v>
      </c>
    </row>
    <row r="211" spans="1:3">
      <c r="A211" s="7">
        <v>28500</v>
      </c>
      <c r="B211" s="1" t="s">
        <v>191</v>
      </c>
      <c r="C211" s="7">
        <v>35</v>
      </c>
    </row>
    <row r="212" spans="1:3">
      <c r="A212" s="7">
        <v>30101</v>
      </c>
      <c r="B212" s="1" t="s">
        <v>192</v>
      </c>
      <c r="C212" s="7">
        <v>220</v>
      </c>
    </row>
    <row r="213" spans="1:3">
      <c r="A213" s="7">
        <v>30102</v>
      </c>
      <c r="B213" s="1" t="s">
        <v>193</v>
      </c>
      <c r="C213" s="7">
        <v>220</v>
      </c>
    </row>
    <row r="214" spans="1:3">
      <c r="A214" s="7">
        <v>30103</v>
      </c>
      <c r="B214" s="1" t="s">
        <v>194</v>
      </c>
      <c r="C214" s="7">
        <v>220</v>
      </c>
    </row>
    <row r="215" spans="1:3">
      <c r="A215" s="7">
        <v>35402</v>
      </c>
      <c r="B215" s="1" t="s">
        <v>195</v>
      </c>
      <c r="C215" s="7">
        <v>300</v>
      </c>
    </row>
    <row r="216" spans="1:3">
      <c r="A216" s="7">
        <v>383501</v>
      </c>
      <c r="B216" s="1" t="s">
        <v>196</v>
      </c>
      <c r="C216" s="7">
        <v>585</v>
      </c>
    </row>
    <row r="217" spans="1:3">
      <c r="A217" s="7">
        <v>383502</v>
      </c>
      <c r="B217" s="1" t="s">
        <v>197</v>
      </c>
      <c r="C217" s="7">
        <v>510</v>
      </c>
    </row>
    <row r="218" spans="1:3">
      <c r="A218" s="7">
        <v>383503</v>
      </c>
      <c r="B218" s="1" t="s">
        <v>198</v>
      </c>
      <c r="C218" s="7">
        <v>460</v>
      </c>
    </row>
    <row r="219" spans="1:3">
      <c r="A219" s="7">
        <v>30401</v>
      </c>
      <c r="B219" s="1" t="s">
        <v>199</v>
      </c>
      <c r="C219" s="7">
        <v>275</v>
      </c>
    </row>
    <row r="220" spans="1:3">
      <c r="A220" s="7">
        <v>30402</v>
      </c>
      <c r="B220" s="1" t="s">
        <v>200</v>
      </c>
      <c r="C220" s="7">
        <v>275</v>
      </c>
    </row>
    <row r="221" spans="1:3">
      <c r="A221" s="7">
        <v>776931</v>
      </c>
      <c r="B221" s="1" t="s">
        <v>201</v>
      </c>
      <c r="C221" s="7">
        <v>220</v>
      </c>
    </row>
    <row r="222" spans="1:3">
      <c r="A222" s="7">
        <v>776932</v>
      </c>
      <c r="B222" s="1" t="s">
        <v>202</v>
      </c>
      <c r="C222" s="7">
        <v>300</v>
      </c>
    </row>
    <row r="223" spans="1:3">
      <c r="A223" s="7">
        <v>776933</v>
      </c>
      <c r="B223" s="1" t="s">
        <v>203</v>
      </c>
      <c r="C223" s="7">
        <v>220</v>
      </c>
    </row>
    <row r="224" spans="1:3">
      <c r="A224" s="7">
        <v>776930</v>
      </c>
      <c r="B224" s="1" t="s">
        <v>204</v>
      </c>
      <c r="C224" s="7">
        <v>300</v>
      </c>
    </row>
    <row r="225" spans="1:3">
      <c r="A225" s="7">
        <v>34201</v>
      </c>
      <c r="B225" s="1" t="s">
        <v>205</v>
      </c>
      <c r="C225" s="7">
        <v>260</v>
      </c>
    </row>
    <row r="226" spans="1:3">
      <c r="A226" s="7">
        <v>34202</v>
      </c>
      <c r="B226" s="1" t="s">
        <v>206</v>
      </c>
      <c r="C226" s="7">
        <v>260</v>
      </c>
    </row>
    <row r="227" spans="1:3">
      <c r="A227" s="7">
        <v>34203</v>
      </c>
      <c r="B227" s="1" t="s">
        <v>207</v>
      </c>
      <c r="C227" s="7">
        <v>330</v>
      </c>
    </row>
    <row r="228" spans="1:3">
      <c r="A228" s="7">
        <v>34204</v>
      </c>
      <c r="B228" s="1" t="s">
        <v>208</v>
      </c>
      <c r="C228" s="7">
        <v>340</v>
      </c>
    </row>
    <row r="229" spans="1:3">
      <c r="A229" s="7">
        <v>34205</v>
      </c>
      <c r="B229" s="1" t="s">
        <v>209</v>
      </c>
      <c r="C229" s="7">
        <v>430</v>
      </c>
    </row>
    <row r="230" spans="1:3">
      <c r="A230" s="7">
        <v>34206</v>
      </c>
      <c r="B230" s="1" t="s">
        <v>210</v>
      </c>
      <c r="C230" s="7">
        <v>430</v>
      </c>
    </row>
    <row r="231" spans="1:3">
      <c r="A231" s="7">
        <v>34301</v>
      </c>
      <c r="B231" s="1" t="s">
        <v>211</v>
      </c>
      <c r="C231" s="7">
        <v>310</v>
      </c>
    </row>
    <row r="232" spans="1:3">
      <c r="A232" s="7">
        <v>34303</v>
      </c>
      <c r="B232" s="1" t="s">
        <v>212</v>
      </c>
      <c r="C232" s="7">
        <v>310</v>
      </c>
    </row>
    <row r="233" spans="1:3">
      <c r="A233" s="7">
        <v>34305</v>
      </c>
      <c r="B233" s="1" t="s">
        <v>213</v>
      </c>
      <c r="C233" s="7">
        <v>310</v>
      </c>
    </row>
    <row r="234" spans="1:3">
      <c r="A234" s="7">
        <v>34302</v>
      </c>
      <c r="B234" s="1" t="s">
        <v>214</v>
      </c>
      <c r="C234" s="7">
        <v>310</v>
      </c>
    </row>
    <row r="235" spans="1:3">
      <c r="A235" s="7">
        <v>34304</v>
      </c>
      <c r="B235" s="1" t="s">
        <v>215</v>
      </c>
      <c r="C235" s="7">
        <v>310</v>
      </c>
    </row>
    <row r="236" spans="1:3">
      <c r="A236" s="7">
        <v>34401</v>
      </c>
      <c r="B236" s="1" t="s">
        <v>216</v>
      </c>
      <c r="C236" s="7">
        <v>405</v>
      </c>
    </row>
    <row r="237" spans="1:3">
      <c r="A237" s="7">
        <v>34402</v>
      </c>
      <c r="B237" s="1" t="s">
        <v>217</v>
      </c>
      <c r="C237" s="7">
        <v>405</v>
      </c>
    </row>
    <row r="238" spans="1:3">
      <c r="A238" s="7">
        <v>33201</v>
      </c>
      <c r="B238" s="1" t="s">
        <v>218</v>
      </c>
      <c r="C238" s="7">
        <v>230</v>
      </c>
    </row>
    <row r="239" spans="1:3">
      <c r="A239" s="7">
        <v>30201</v>
      </c>
      <c r="B239" s="1" t="s">
        <v>219</v>
      </c>
      <c r="C239" s="7">
        <v>305</v>
      </c>
    </row>
    <row r="240" spans="1:3">
      <c r="A240" s="7">
        <v>30202</v>
      </c>
      <c r="B240" s="1" t="s">
        <v>220</v>
      </c>
      <c r="C240" s="7">
        <v>305</v>
      </c>
    </row>
    <row r="241" spans="1:3">
      <c r="A241" s="7">
        <v>30207</v>
      </c>
      <c r="B241" s="1" t="s">
        <v>221</v>
      </c>
      <c r="C241" s="7">
        <v>305</v>
      </c>
    </row>
    <row r="242" spans="1:3">
      <c r="A242" s="7">
        <v>30203</v>
      </c>
      <c r="B242" s="1" t="s">
        <v>222</v>
      </c>
      <c r="C242" s="7">
        <v>305</v>
      </c>
    </row>
    <row r="243" spans="1:3">
      <c r="A243" s="7">
        <v>805101</v>
      </c>
      <c r="B243" s="1" t="s">
        <v>223</v>
      </c>
      <c r="C243" s="7">
        <v>270</v>
      </c>
    </row>
    <row r="244" spans="1:3">
      <c r="A244" s="7">
        <v>805102</v>
      </c>
      <c r="B244" s="1" t="s">
        <v>224</v>
      </c>
      <c r="C244" s="7">
        <v>190</v>
      </c>
    </row>
    <row r="245" spans="1:3">
      <c r="A245" s="7">
        <v>805105</v>
      </c>
      <c r="B245" s="1" t="s">
        <v>225</v>
      </c>
      <c r="C245" s="7">
        <v>420</v>
      </c>
    </row>
    <row r="246" spans="1:3">
      <c r="A246" s="7">
        <v>805121</v>
      </c>
      <c r="B246" s="1" t="s">
        <v>226</v>
      </c>
      <c r="C246" s="7">
        <v>270</v>
      </c>
    </row>
    <row r="247" spans="1:3">
      <c r="A247" s="7">
        <v>805122</v>
      </c>
      <c r="B247" s="1" t="s">
        <v>227</v>
      </c>
      <c r="C247" s="7">
        <v>190</v>
      </c>
    </row>
    <row r="248" spans="1:3">
      <c r="A248" s="7">
        <v>805131</v>
      </c>
      <c r="B248" s="1" t="s">
        <v>228</v>
      </c>
      <c r="C248" s="7">
        <v>275</v>
      </c>
    </row>
    <row r="249" spans="1:3">
      <c r="A249" s="7">
        <v>805132</v>
      </c>
      <c r="B249" s="1" t="s">
        <v>229</v>
      </c>
      <c r="C249" s="7">
        <v>195</v>
      </c>
    </row>
    <row r="250" spans="1:3">
      <c r="A250" s="7">
        <v>805134</v>
      </c>
      <c r="B250" s="1" t="s">
        <v>230</v>
      </c>
      <c r="C250" s="7">
        <v>195</v>
      </c>
    </row>
    <row r="251" spans="1:3">
      <c r="A251" s="7">
        <v>780931</v>
      </c>
      <c r="B251" s="1" t="s">
        <v>231</v>
      </c>
      <c r="C251" s="7">
        <v>250</v>
      </c>
    </row>
    <row r="252" spans="1:3">
      <c r="A252" s="7">
        <v>780932</v>
      </c>
      <c r="B252" s="1" t="s">
        <v>232</v>
      </c>
      <c r="C252" s="7">
        <v>170</v>
      </c>
    </row>
    <row r="253" spans="1:3">
      <c r="A253" s="7">
        <v>805110</v>
      </c>
      <c r="B253" s="1" t="s">
        <v>233</v>
      </c>
      <c r="C253" s="7">
        <v>175</v>
      </c>
    </row>
    <row r="254" spans="1:3">
      <c r="A254" s="7">
        <v>805123</v>
      </c>
      <c r="B254" s="1" t="s">
        <v>234</v>
      </c>
      <c r="C254" s="7">
        <v>175</v>
      </c>
    </row>
    <row r="255" spans="1:3">
      <c r="A255" s="7">
        <v>805133</v>
      </c>
      <c r="B255" s="1" t="s">
        <v>235</v>
      </c>
      <c r="C255" s="7">
        <v>175</v>
      </c>
    </row>
    <row r="256" spans="1:3">
      <c r="A256" s="7">
        <v>779932</v>
      </c>
      <c r="B256" s="1" t="s">
        <v>236</v>
      </c>
      <c r="C256" s="7">
        <v>510</v>
      </c>
    </row>
    <row r="257" spans="1:3">
      <c r="A257" s="7">
        <v>805200</v>
      </c>
      <c r="B257" s="1" t="s">
        <v>237</v>
      </c>
      <c r="C257" s="7">
        <v>125</v>
      </c>
    </row>
    <row r="258" spans="1:3">
      <c r="A258" s="7">
        <v>36100</v>
      </c>
      <c r="B258" s="1" t="s">
        <v>238</v>
      </c>
      <c r="C258" s="7">
        <v>200</v>
      </c>
    </row>
    <row r="259" spans="1:3">
      <c r="A259" s="7">
        <v>32200</v>
      </c>
      <c r="B259" s="1" t="s">
        <v>239</v>
      </c>
      <c r="C259" s="7">
        <v>210</v>
      </c>
    </row>
    <row r="260" spans="1:3">
      <c r="A260" s="7">
        <v>32301</v>
      </c>
      <c r="B260" s="1" t="s">
        <v>240</v>
      </c>
      <c r="C260" s="7">
        <v>210</v>
      </c>
    </row>
    <row r="261" spans="1:3">
      <c r="A261" s="7">
        <v>32400</v>
      </c>
      <c r="B261" s="1" t="s">
        <v>241</v>
      </c>
      <c r="C261" s="7">
        <v>210</v>
      </c>
    </row>
    <row r="262" spans="1:3">
      <c r="A262" s="7">
        <v>32100</v>
      </c>
      <c r="B262" s="1" t="s">
        <v>242</v>
      </c>
      <c r="C262" s="7">
        <v>125</v>
      </c>
    </row>
    <row r="263" spans="1:3">
      <c r="A263" s="7">
        <v>38200</v>
      </c>
      <c r="B263" s="1" t="s">
        <v>243</v>
      </c>
      <c r="C263" s="7">
        <v>105</v>
      </c>
    </row>
    <row r="264" spans="1:3">
      <c r="A264" s="7">
        <v>39001</v>
      </c>
      <c r="B264" s="1" t="s">
        <v>244</v>
      </c>
      <c r="C264" s="7">
        <v>80</v>
      </c>
    </row>
    <row r="265" spans="1:3">
      <c r="A265" s="7">
        <v>39002</v>
      </c>
      <c r="B265" s="1" t="s">
        <v>245</v>
      </c>
      <c r="C265" s="7">
        <v>80</v>
      </c>
    </row>
    <row r="266" spans="1:3">
      <c r="A266" s="7">
        <v>39302</v>
      </c>
      <c r="B266" s="1" t="s">
        <v>246</v>
      </c>
      <c r="C266" s="7">
        <v>205</v>
      </c>
    </row>
    <row r="267" spans="1:3">
      <c r="A267" s="7">
        <v>39400</v>
      </c>
      <c r="B267" s="1" t="s">
        <v>247</v>
      </c>
      <c r="C267" s="7">
        <v>55</v>
      </c>
    </row>
    <row r="268" spans="1:3">
      <c r="A268" s="7">
        <v>39700</v>
      </c>
      <c r="B268" s="1" t="s">
        <v>248</v>
      </c>
      <c r="C268" s="7">
        <v>55</v>
      </c>
    </row>
    <row r="269" spans="1:3">
      <c r="A269" s="7">
        <v>39800</v>
      </c>
      <c r="B269" s="1" t="s">
        <v>249</v>
      </c>
      <c r="C269" s="7">
        <v>55</v>
      </c>
    </row>
    <row r="270" spans="1:3">
      <c r="A270" s="7">
        <v>39301</v>
      </c>
      <c r="B270" s="1" t="s">
        <v>250</v>
      </c>
      <c r="C270" s="7">
        <v>140</v>
      </c>
    </row>
    <row r="271" spans="1:3">
      <c r="A271" s="7">
        <v>348500</v>
      </c>
      <c r="B271" s="1" t="s">
        <v>251</v>
      </c>
      <c r="C271" s="7">
        <v>90</v>
      </c>
    </row>
    <row r="272" spans="1:3">
      <c r="A272" s="7">
        <v>33100</v>
      </c>
      <c r="B272" s="1" t="s">
        <v>252</v>
      </c>
      <c r="C272" s="7">
        <v>40</v>
      </c>
    </row>
    <row r="273" spans="1:3">
      <c r="A273" s="7">
        <v>10101</v>
      </c>
      <c r="B273" s="1" t="s">
        <v>253</v>
      </c>
      <c r="C273" s="7">
        <v>70</v>
      </c>
    </row>
    <row r="274" spans="1:3">
      <c r="A274" s="7">
        <v>10102</v>
      </c>
      <c r="B274" s="1" t="s">
        <v>254</v>
      </c>
      <c r="C274" s="7">
        <v>70</v>
      </c>
    </row>
    <row r="275" spans="1:3">
      <c r="A275" s="7">
        <v>10901</v>
      </c>
      <c r="B275" s="1" t="s">
        <v>255</v>
      </c>
      <c r="C275" s="7">
        <v>105</v>
      </c>
    </row>
    <row r="276" spans="1:3">
      <c r="A276" s="7">
        <v>10201</v>
      </c>
      <c r="B276" s="1" t="s">
        <v>256</v>
      </c>
      <c r="C276" s="7">
        <v>30</v>
      </c>
    </row>
    <row r="277" spans="1:3">
      <c r="A277" s="7">
        <v>10202</v>
      </c>
      <c r="B277" s="1" t="s">
        <v>257</v>
      </c>
      <c r="C277" s="7">
        <v>105</v>
      </c>
    </row>
    <row r="278" spans="1:3">
      <c r="A278" s="7">
        <v>10203</v>
      </c>
      <c r="B278" s="1" t="s">
        <v>258</v>
      </c>
      <c r="C278" s="7">
        <v>30</v>
      </c>
    </row>
    <row r="279" spans="1:3">
      <c r="A279" s="7">
        <v>43001</v>
      </c>
      <c r="B279" s="1" t="s">
        <v>259</v>
      </c>
      <c r="C279" s="7">
        <v>210</v>
      </c>
    </row>
    <row r="280" spans="1:3">
      <c r="A280" s="7">
        <v>47101</v>
      </c>
      <c r="B280" s="1" t="s">
        <v>260</v>
      </c>
      <c r="C280" s="7">
        <v>210</v>
      </c>
    </row>
    <row r="281" spans="1:3">
      <c r="A281" s="7">
        <v>47102</v>
      </c>
      <c r="B281" s="1" t="s">
        <v>261</v>
      </c>
      <c r="C281" s="7">
        <v>200</v>
      </c>
    </row>
    <row r="282" spans="1:3">
      <c r="A282" s="7">
        <v>42201</v>
      </c>
      <c r="B282" s="1" t="s">
        <v>262</v>
      </c>
      <c r="C282" s="7">
        <v>70</v>
      </c>
    </row>
    <row r="283" spans="1:3">
      <c r="A283" s="7">
        <v>53207</v>
      </c>
      <c r="B283" s="1" t="s">
        <v>263</v>
      </c>
      <c r="C283" s="7">
        <v>70</v>
      </c>
    </row>
    <row r="284" spans="1:3">
      <c r="A284" s="7">
        <v>40200</v>
      </c>
      <c r="B284" s="1" t="s">
        <v>264</v>
      </c>
      <c r="C284" s="7">
        <v>100</v>
      </c>
    </row>
    <row r="285" spans="1:3">
      <c r="A285" s="7">
        <v>42101</v>
      </c>
      <c r="B285" s="1" t="s">
        <v>265</v>
      </c>
      <c r="C285" s="7">
        <v>200</v>
      </c>
    </row>
    <row r="286" spans="1:3">
      <c r="A286" s="7">
        <v>42102</v>
      </c>
      <c r="B286" s="1" t="s">
        <v>266</v>
      </c>
      <c r="C286" s="7">
        <v>200</v>
      </c>
    </row>
    <row r="287" spans="1:3">
      <c r="A287" s="7">
        <v>52200</v>
      </c>
      <c r="B287" s="1" t="s">
        <v>267</v>
      </c>
      <c r="C287" s="7">
        <v>175</v>
      </c>
    </row>
    <row r="288" spans="1:3">
      <c r="A288" s="7">
        <v>52300</v>
      </c>
      <c r="B288" s="1" t="s">
        <v>268</v>
      </c>
      <c r="C288" s="7">
        <v>150</v>
      </c>
    </row>
    <row r="289" spans="1:3">
      <c r="A289" s="7">
        <v>52401</v>
      </c>
      <c r="B289" s="1" t="s">
        <v>269</v>
      </c>
      <c r="C289" s="7">
        <v>150</v>
      </c>
    </row>
    <row r="290" spans="1:3">
      <c r="A290" s="7">
        <v>52101</v>
      </c>
      <c r="B290" s="1" t="s">
        <v>270</v>
      </c>
      <c r="C290" s="7">
        <v>185</v>
      </c>
    </row>
    <row r="291" spans="1:3">
      <c r="A291" s="7">
        <v>55100</v>
      </c>
      <c r="B291" s="1" t="s">
        <v>271</v>
      </c>
      <c r="C291" s="7">
        <v>235</v>
      </c>
    </row>
    <row r="292" spans="1:3">
      <c r="A292" s="7">
        <v>55200</v>
      </c>
      <c r="B292" s="1" t="s">
        <v>272</v>
      </c>
      <c r="C292" s="7">
        <v>235</v>
      </c>
    </row>
    <row r="293" spans="1:3">
      <c r="A293" s="7">
        <v>54201</v>
      </c>
      <c r="B293" s="1" t="s">
        <v>273</v>
      </c>
      <c r="C293" s="7">
        <v>320</v>
      </c>
    </row>
    <row r="294" spans="1:3">
      <c r="A294" s="7">
        <v>779134</v>
      </c>
      <c r="B294" s="1" t="s">
        <v>274</v>
      </c>
      <c r="C294" s="7">
        <v>250</v>
      </c>
    </row>
    <row r="295" spans="1:3">
      <c r="A295" s="7">
        <v>52601</v>
      </c>
      <c r="B295" s="1" t="s">
        <v>275</v>
      </c>
      <c r="C295" s="7">
        <v>260</v>
      </c>
    </row>
    <row r="296" spans="1:3">
      <c r="A296" s="7">
        <v>52602</v>
      </c>
      <c r="B296" s="1" t="s">
        <v>276</v>
      </c>
      <c r="C296" s="7">
        <v>290</v>
      </c>
    </row>
    <row r="297" spans="1:3">
      <c r="A297" s="7" t="s">
        <v>277</v>
      </c>
      <c r="B297" s="1" t="s">
        <v>278</v>
      </c>
      <c r="C297" s="7">
        <v>290</v>
      </c>
    </row>
    <row r="298" spans="1:3">
      <c r="A298" s="7">
        <v>95300</v>
      </c>
      <c r="B298" s="1" t="s">
        <v>279</v>
      </c>
      <c r="C298" s="7">
        <v>30</v>
      </c>
    </row>
    <row r="299" spans="1:3">
      <c r="A299" s="7">
        <v>94100</v>
      </c>
      <c r="B299" s="1" t="s">
        <v>280</v>
      </c>
      <c r="C299" s="7">
        <v>30</v>
      </c>
    </row>
    <row r="300" spans="1:3">
      <c r="A300" s="7">
        <v>92100</v>
      </c>
      <c r="B300" s="1" t="s">
        <v>281</v>
      </c>
      <c r="C300" s="7">
        <v>40</v>
      </c>
    </row>
    <row r="301" spans="1:3">
      <c r="A301" s="7">
        <v>92200</v>
      </c>
      <c r="B301" s="1" t="s">
        <v>282</v>
      </c>
      <c r="C301" s="7">
        <v>40</v>
      </c>
    </row>
    <row r="302" spans="1:3">
      <c r="A302" s="7">
        <v>96100</v>
      </c>
      <c r="B302" s="1" t="s">
        <v>283</v>
      </c>
      <c r="C302" s="7">
        <v>40</v>
      </c>
    </row>
    <row r="303" spans="1:3">
      <c r="A303" s="7">
        <v>98101</v>
      </c>
      <c r="B303" s="1" t="s">
        <v>284</v>
      </c>
      <c r="C303" s="7">
        <v>60</v>
      </c>
    </row>
    <row r="304" spans="1:3">
      <c r="A304" s="7">
        <v>98201</v>
      </c>
      <c r="B304" s="1" t="s">
        <v>285</v>
      </c>
      <c r="C304" s="7">
        <v>60</v>
      </c>
    </row>
    <row r="305" spans="1:3">
      <c r="A305" s="7">
        <v>98301</v>
      </c>
      <c r="B305" s="1" t="s">
        <v>286</v>
      </c>
      <c r="C305" s="7">
        <v>95</v>
      </c>
    </row>
    <row r="306" spans="1:3">
      <c r="A306" s="7">
        <v>97100</v>
      </c>
      <c r="B306" s="1" t="s">
        <v>287</v>
      </c>
      <c r="C306" s="7">
        <v>50</v>
      </c>
    </row>
    <row r="307" spans="1:3">
      <c r="A307" s="7">
        <v>97200</v>
      </c>
      <c r="B307" s="1" t="s">
        <v>288</v>
      </c>
      <c r="C307" s="7">
        <v>30</v>
      </c>
    </row>
    <row r="308" spans="1:3">
      <c r="A308" s="7">
        <v>97300</v>
      </c>
      <c r="B308" s="1" t="s">
        <v>289</v>
      </c>
      <c r="C308" s="7">
        <v>30</v>
      </c>
    </row>
    <row r="309" spans="1:3">
      <c r="A309" s="7">
        <v>82000</v>
      </c>
      <c r="B309" s="1" t="s">
        <v>290</v>
      </c>
      <c r="C309" s="7">
        <v>30</v>
      </c>
    </row>
    <row r="310" spans="1:3">
      <c r="A310" s="7">
        <v>82100</v>
      </c>
      <c r="B310" s="1" t="s">
        <v>291</v>
      </c>
      <c r="C310" s="7">
        <v>30</v>
      </c>
    </row>
    <row r="311" spans="1:3">
      <c r="A311" s="7">
        <v>80100</v>
      </c>
      <c r="B311" s="1" t="s">
        <v>292</v>
      </c>
      <c r="C311" s="7">
        <v>30</v>
      </c>
    </row>
    <row r="312" spans="1:3">
      <c r="A312" s="7">
        <v>82301</v>
      </c>
      <c r="B312" s="1" t="s">
        <v>293</v>
      </c>
      <c r="C312" s="7">
        <v>50</v>
      </c>
    </row>
    <row r="313" spans="1:3">
      <c r="A313" s="7">
        <v>82302</v>
      </c>
      <c r="B313" s="1" t="s">
        <v>294</v>
      </c>
      <c r="C313" s="7">
        <v>120</v>
      </c>
    </row>
    <row r="314" spans="1:3">
      <c r="A314" s="7">
        <v>82401</v>
      </c>
      <c r="B314" s="1" t="s">
        <v>295</v>
      </c>
      <c r="C314" s="7">
        <v>200</v>
      </c>
    </row>
    <row r="315" spans="1:3">
      <c r="A315" s="7">
        <v>86200</v>
      </c>
      <c r="B315" s="5" t="s">
        <v>296</v>
      </c>
      <c r="C315" s="7">
        <v>130</v>
      </c>
    </row>
    <row r="316" spans="1:3">
      <c r="A316" s="7">
        <v>86300</v>
      </c>
      <c r="B316" s="1" t="s">
        <v>297</v>
      </c>
      <c r="C316" s="7">
        <v>130</v>
      </c>
    </row>
    <row r="317" spans="1:3">
      <c r="A317" s="7">
        <v>88100</v>
      </c>
      <c r="B317" s="1" t="s">
        <v>298</v>
      </c>
      <c r="C317" s="7">
        <v>30</v>
      </c>
    </row>
    <row r="318" spans="1:3">
      <c r="A318" s="7">
        <v>88201</v>
      </c>
      <c r="B318" s="1" t="s">
        <v>299</v>
      </c>
      <c r="C318" s="7">
        <v>30</v>
      </c>
    </row>
    <row r="319" spans="1:3">
      <c r="A319" s="7">
        <v>86400</v>
      </c>
      <c r="B319" s="1" t="s">
        <v>300</v>
      </c>
      <c r="C319" s="7">
        <v>130</v>
      </c>
    </row>
    <row r="320" spans="1:3">
      <c r="A320" s="7">
        <v>88202</v>
      </c>
      <c r="B320" s="1" t="s">
        <v>301</v>
      </c>
      <c r="C320" s="7">
        <v>60</v>
      </c>
    </row>
    <row r="321" spans="1:3">
      <c r="A321" s="7">
        <v>88401</v>
      </c>
      <c r="B321" s="1" t="s">
        <v>302</v>
      </c>
      <c r="C321" s="7">
        <v>60</v>
      </c>
    </row>
    <row r="322" spans="1:3">
      <c r="A322" s="7">
        <v>88402</v>
      </c>
      <c r="B322" s="1" t="s">
        <v>303</v>
      </c>
      <c r="C322" s="7">
        <v>60</v>
      </c>
    </row>
    <row r="323" spans="1:3">
      <c r="A323" s="7">
        <v>88403</v>
      </c>
      <c r="B323" s="1" t="s">
        <v>304</v>
      </c>
      <c r="C323" s="7">
        <v>135</v>
      </c>
    </row>
    <row r="324" spans="1:3">
      <c r="A324" s="7">
        <v>84100</v>
      </c>
      <c r="B324" s="1" t="s">
        <v>305</v>
      </c>
      <c r="C324" s="7">
        <v>50</v>
      </c>
    </row>
    <row r="325" spans="1:3">
      <c r="A325" s="7">
        <v>84400</v>
      </c>
      <c r="B325" s="1" t="s">
        <v>306</v>
      </c>
      <c r="C325" s="7">
        <v>50</v>
      </c>
    </row>
    <row r="326" spans="1:3">
      <c r="A326" s="7">
        <v>86101</v>
      </c>
      <c r="B326" s="1" t="s">
        <v>307</v>
      </c>
      <c r="C326" s="7">
        <v>100</v>
      </c>
    </row>
    <row r="327" spans="1:3">
      <c r="A327" s="7">
        <v>86102</v>
      </c>
      <c r="B327" s="1" t="s">
        <v>308</v>
      </c>
      <c r="C327" s="7">
        <v>100</v>
      </c>
    </row>
    <row r="328" spans="1:3">
      <c r="A328" s="7">
        <v>89101</v>
      </c>
      <c r="B328" s="1" t="s">
        <v>309</v>
      </c>
      <c r="C328" s="7">
        <v>30</v>
      </c>
    </row>
    <row r="329" spans="1:3">
      <c r="A329" s="7">
        <v>85300</v>
      </c>
      <c r="B329" s="1" t="s">
        <v>310</v>
      </c>
      <c r="C329" s="7">
        <v>40</v>
      </c>
    </row>
    <row r="330" spans="1:3">
      <c r="A330" s="7">
        <v>87300</v>
      </c>
      <c r="B330" s="1" t="s">
        <v>311</v>
      </c>
      <c r="C330" s="7">
        <v>90</v>
      </c>
    </row>
    <row r="331" spans="1:3">
      <c r="A331" s="7">
        <v>87401</v>
      </c>
      <c r="B331" s="1" t="s">
        <v>312</v>
      </c>
      <c r="C331" s="7">
        <v>140</v>
      </c>
    </row>
    <row r="332" spans="1:3">
      <c r="A332" s="7">
        <v>83100</v>
      </c>
      <c r="B332" s="5" t="s">
        <v>313</v>
      </c>
      <c r="C332" s="7">
        <v>100</v>
      </c>
    </row>
    <row r="333" spans="1:3">
      <c r="A333" s="7">
        <v>83200</v>
      </c>
      <c r="B333" s="5" t="s">
        <v>314</v>
      </c>
      <c r="C333" s="7">
        <v>100</v>
      </c>
    </row>
    <row r="334" spans="1:3">
      <c r="A334" s="7">
        <v>83300</v>
      </c>
      <c r="B334" s="5" t="s">
        <v>315</v>
      </c>
      <c r="C334" s="7">
        <v>100</v>
      </c>
    </row>
    <row r="335" spans="1:3">
      <c r="A335" s="7">
        <v>83400</v>
      </c>
      <c r="B335" s="1" t="s">
        <v>316</v>
      </c>
      <c r="C335" s="7">
        <v>100</v>
      </c>
    </row>
    <row r="336" spans="1:3">
      <c r="A336" s="7">
        <v>82600</v>
      </c>
      <c r="B336" s="1" t="s">
        <v>317</v>
      </c>
      <c r="C336" s="7">
        <v>35</v>
      </c>
    </row>
    <row r="337" spans="1:3">
      <c r="A337" s="7">
        <v>85200</v>
      </c>
      <c r="B337" s="1" t="s">
        <v>318</v>
      </c>
      <c r="C337" s="7">
        <v>30</v>
      </c>
    </row>
    <row r="338" spans="1:3">
      <c r="A338" s="7">
        <v>85100</v>
      </c>
      <c r="B338" s="1" t="s">
        <v>319</v>
      </c>
      <c r="C338" s="7">
        <v>30</v>
      </c>
    </row>
    <row r="339" spans="1:3">
      <c r="A339" s="7">
        <v>103103</v>
      </c>
      <c r="B339" s="1" t="s">
        <v>320</v>
      </c>
      <c r="C339" s="7">
        <v>45</v>
      </c>
    </row>
    <row r="340" spans="1:3">
      <c r="A340" s="7">
        <v>103104</v>
      </c>
      <c r="B340" s="1" t="s">
        <v>321</v>
      </c>
      <c r="C340" s="7">
        <v>70</v>
      </c>
    </row>
    <row r="341" spans="1:3">
      <c r="A341" s="7">
        <v>103105</v>
      </c>
      <c r="B341" s="1" t="s">
        <v>322</v>
      </c>
      <c r="C341" s="7">
        <v>50</v>
      </c>
    </row>
    <row r="342" spans="1:3">
      <c r="A342" s="7">
        <v>103101</v>
      </c>
      <c r="B342" s="1" t="s">
        <v>323</v>
      </c>
      <c r="C342" s="7">
        <v>50</v>
      </c>
    </row>
    <row r="343" spans="1:3">
      <c r="A343" s="7">
        <v>103102</v>
      </c>
      <c r="B343" s="1" t="s">
        <v>324</v>
      </c>
      <c r="C343" s="7">
        <v>70</v>
      </c>
    </row>
    <row r="344" spans="1:3">
      <c r="A344" s="7">
        <v>103107</v>
      </c>
      <c r="B344" s="1" t="s">
        <v>325</v>
      </c>
      <c r="C344" s="7">
        <v>90</v>
      </c>
    </row>
    <row r="345" spans="1:3">
      <c r="A345" s="7">
        <v>106100</v>
      </c>
      <c r="B345" s="1" t="s">
        <v>326</v>
      </c>
      <c r="C345" s="7">
        <v>30</v>
      </c>
    </row>
    <row r="346" spans="1:3">
      <c r="A346" s="7">
        <v>103106</v>
      </c>
      <c r="B346" s="1" t="s">
        <v>327</v>
      </c>
      <c r="C346" s="7">
        <v>130</v>
      </c>
    </row>
    <row r="347" spans="1:3">
      <c r="A347" s="7">
        <v>103108</v>
      </c>
      <c r="B347" s="1" t="s">
        <v>328</v>
      </c>
      <c r="C347" s="7">
        <v>30</v>
      </c>
    </row>
    <row r="348" spans="1:3">
      <c r="A348" s="7">
        <v>104100</v>
      </c>
      <c r="B348" s="1" t="s">
        <v>329</v>
      </c>
      <c r="C348" s="7">
        <v>100</v>
      </c>
    </row>
    <row r="349" spans="1:3">
      <c r="A349" s="7">
        <v>104400</v>
      </c>
      <c r="B349" s="1" t="s">
        <v>330</v>
      </c>
      <c r="C349" s="7">
        <v>100</v>
      </c>
    </row>
    <row r="350" spans="1:3">
      <c r="A350" s="7">
        <v>105100</v>
      </c>
      <c r="B350" s="1" t="s">
        <v>331</v>
      </c>
      <c r="C350" s="7">
        <v>60</v>
      </c>
    </row>
    <row r="351" spans="1:3">
      <c r="A351" s="7">
        <v>168405</v>
      </c>
      <c r="B351" s="1" t="s">
        <v>332</v>
      </c>
      <c r="C351" s="7">
        <v>100</v>
      </c>
    </row>
    <row r="352" spans="1:3">
      <c r="A352" s="7">
        <v>169203</v>
      </c>
      <c r="B352" s="1" t="s">
        <v>333</v>
      </c>
      <c r="C352" s="7">
        <v>30</v>
      </c>
    </row>
    <row r="353" spans="1:3">
      <c r="A353" s="7">
        <v>169204</v>
      </c>
      <c r="B353" s="1" t="s">
        <v>334</v>
      </c>
      <c r="C353" s="7">
        <v>100</v>
      </c>
    </row>
    <row r="354" spans="1:3">
      <c r="A354" s="7">
        <v>161100</v>
      </c>
      <c r="B354" s="1" t="s">
        <v>335</v>
      </c>
      <c r="C354" s="7">
        <v>125</v>
      </c>
    </row>
    <row r="355" spans="1:3">
      <c r="A355" s="7">
        <v>169201</v>
      </c>
      <c r="B355" s="1" t="s">
        <v>336</v>
      </c>
      <c r="C355" s="7">
        <v>125</v>
      </c>
    </row>
    <row r="356" spans="1:3">
      <c r="A356" s="7">
        <v>165100</v>
      </c>
      <c r="B356" s="1" t="s">
        <v>337</v>
      </c>
      <c r="C356" s="7">
        <v>125</v>
      </c>
    </row>
    <row r="357" spans="1:3">
      <c r="A357" s="7">
        <v>165200</v>
      </c>
      <c r="B357" s="1" t="s">
        <v>338</v>
      </c>
      <c r="C357" s="7">
        <v>125</v>
      </c>
    </row>
    <row r="358" spans="1:3">
      <c r="A358" s="7">
        <v>169202</v>
      </c>
      <c r="B358" s="1" t="s">
        <v>339</v>
      </c>
      <c r="C358" s="7">
        <v>80</v>
      </c>
    </row>
    <row r="359" spans="1:3">
      <c r="A359" s="7">
        <v>767901</v>
      </c>
      <c r="B359" s="1" t="s">
        <v>340</v>
      </c>
      <c r="C359" s="7">
        <v>120</v>
      </c>
    </row>
    <row r="360" spans="1:3">
      <c r="A360" s="7">
        <v>767902</v>
      </c>
      <c r="B360" s="1" t="s">
        <v>341</v>
      </c>
      <c r="C360" s="7">
        <v>120</v>
      </c>
    </row>
    <row r="361" spans="1:3">
      <c r="A361" s="7">
        <v>767904</v>
      </c>
      <c r="B361" s="1" t="s">
        <v>342</v>
      </c>
      <c r="C361" s="7">
        <v>135</v>
      </c>
    </row>
    <row r="362" spans="1:3">
      <c r="A362" s="7">
        <v>767905</v>
      </c>
      <c r="B362" s="1" t="s">
        <v>343</v>
      </c>
      <c r="C362" s="7">
        <v>135</v>
      </c>
    </row>
    <row r="363" spans="1:3">
      <c r="A363" s="7">
        <v>120000</v>
      </c>
      <c r="B363" s="5" t="s">
        <v>344</v>
      </c>
      <c r="C363" s="7">
        <v>85</v>
      </c>
    </row>
    <row r="364" spans="1:3">
      <c r="A364" s="7">
        <v>140000</v>
      </c>
      <c r="B364" s="1" t="s">
        <v>345</v>
      </c>
      <c r="C364" s="7">
        <v>155</v>
      </c>
    </row>
    <row r="365" spans="1:3">
      <c r="A365" s="7">
        <v>164100</v>
      </c>
      <c r="B365" s="1" t="s">
        <v>346</v>
      </c>
      <c r="C365" s="7">
        <v>80</v>
      </c>
    </row>
    <row r="366" spans="1:3">
      <c r="A366" s="7">
        <v>164200</v>
      </c>
      <c r="B366" s="1" t="s">
        <v>347</v>
      </c>
      <c r="C366" s="7">
        <v>120</v>
      </c>
    </row>
    <row r="367" spans="1:3">
      <c r="A367" s="7">
        <v>163100</v>
      </c>
      <c r="B367" s="1" t="s">
        <v>348</v>
      </c>
      <c r="C367" s="7">
        <v>90</v>
      </c>
    </row>
    <row r="368" spans="1:3">
      <c r="A368" s="7">
        <v>166101</v>
      </c>
      <c r="B368" s="1" t="s">
        <v>349</v>
      </c>
      <c r="C368" s="7">
        <v>100</v>
      </c>
    </row>
    <row r="369" spans="1:3">
      <c r="A369" s="7">
        <v>168301</v>
      </c>
      <c r="B369" s="1" t="s">
        <v>350</v>
      </c>
      <c r="C369" s="7">
        <v>100</v>
      </c>
    </row>
    <row r="370" spans="1:3">
      <c r="A370" s="7">
        <v>152100</v>
      </c>
      <c r="B370" s="1" t="s">
        <v>351</v>
      </c>
      <c r="C370" s="7">
        <v>80</v>
      </c>
    </row>
    <row r="371" spans="1:3">
      <c r="A371" s="7">
        <v>152200</v>
      </c>
      <c r="B371" s="1" t="s">
        <v>352</v>
      </c>
      <c r="C371" s="7">
        <v>80</v>
      </c>
    </row>
    <row r="372" spans="1:3">
      <c r="A372" s="7">
        <v>154101</v>
      </c>
      <c r="B372" s="1" t="s">
        <v>353</v>
      </c>
      <c r="C372" s="7">
        <v>90</v>
      </c>
    </row>
    <row r="373" spans="1:3">
      <c r="A373" s="7">
        <v>154102</v>
      </c>
      <c r="B373" s="1" t="s">
        <v>354</v>
      </c>
      <c r="C373" s="7">
        <v>90</v>
      </c>
    </row>
    <row r="374" spans="1:3">
      <c r="A374" s="7">
        <v>154103</v>
      </c>
      <c r="B374" s="1" t="s">
        <v>355</v>
      </c>
      <c r="C374" s="7">
        <v>150</v>
      </c>
    </row>
    <row r="375" spans="1:3">
      <c r="A375" s="7">
        <v>87100</v>
      </c>
      <c r="B375" s="1" t="s">
        <v>356</v>
      </c>
      <c r="C375" s="7">
        <v>80</v>
      </c>
    </row>
    <row r="376" spans="1:3">
      <c r="A376" s="7">
        <v>100100</v>
      </c>
      <c r="B376" s="1" t="s">
        <v>357</v>
      </c>
      <c r="C376" s="7">
        <v>50</v>
      </c>
    </row>
    <row r="377" spans="1:3">
      <c r="A377" s="7">
        <v>111100</v>
      </c>
      <c r="B377" s="1" t="s">
        <v>358</v>
      </c>
      <c r="C377" s="7">
        <v>50</v>
      </c>
    </row>
    <row r="378" spans="1:3">
      <c r="A378" s="7">
        <v>117400</v>
      </c>
      <c r="B378" s="1" t="s">
        <v>359</v>
      </c>
      <c r="C378" s="7">
        <v>60</v>
      </c>
    </row>
    <row r="379" spans="1:3">
      <c r="A379" s="7" t="s">
        <v>360</v>
      </c>
      <c r="B379" s="1" t="s">
        <v>361</v>
      </c>
      <c r="C379" s="7">
        <v>120</v>
      </c>
    </row>
    <row r="380" spans="1:3">
      <c r="A380" s="7">
        <v>103201</v>
      </c>
      <c r="B380" s="1" t="s">
        <v>362</v>
      </c>
      <c r="C380" s="7">
        <v>30</v>
      </c>
    </row>
    <row r="381" spans="1:3">
      <c r="A381" s="7">
        <v>114200</v>
      </c>
      <c r="B381" s="1" t="s">
        <v>363</v>
      </c>
      <c r="C381" s="7">
        <v>30</v>
      </c>
    </row>
    <row r="382" spans="1:3">
      <c r="A382" s="7">
        <v>128402</v>
      </c>
      <c r="B382" s="1" t="s">
        <v>364</v>
      </c>
      <c r="C382" s="7">
        <v>30</v>
      </c>
    </row>
    <row r="383" spans="1:3">
      <c r="A383" s="7">
        <v>117600</v>
      </c>
      <c r="B383" s="1" t="s">
        <v>365</v>
      </c>
      <c r="C383" s="7">
        <v>50</v>
      </c>
    </row>
    <row r="384" spans="1:3">
      <c r="A384" s="7">
        <v>114100</v>
      </c>
      <c r="B384" s="1" t="s">
        <v>366</v>
      </c>
      <c r="C384" s="7">
        <v>50</v>
      </c>
    </row>
    <row r="385" spans="1:3">
      <c r="A385" s="7">
        <v>118100</v>
      </c>
      <c r="B385" s="1" t="s">
        <v>367</v>
      </c>
      <c r="C385" s="7">
        <v>30</v>
      </c>
    </row>
    <row r="386" spans="1:3">
      <c r="A386" s="7">
        <v>115100</v>
      </c>
      <c r="B386" s="1" t="s">
        <v>368</v>
      </c>
      <c r="C386" s="7">
        <v>80</v>
      </c>
    </row>
    <row r="387" spans="1:3">
      <c r="A387" s="7">
        <v>116200</v>
      </c>
      <c r="B387" s="1" t="s">
        <v>369</v>
      </c>
      <c r="C387" s="7">
        <v>170</v>
      </c>
    </row>
    <row r="388" spans="1:3">
      <c r="A388" s="7">
        <v>115800</v>
      </c>
      <c r="B388" s="1" t="s">
        <v>370</v>
      </c>
      <c r="C388" s="7">
        <v>30</v>
      </c>
    </row>
    <row r="389" spans="1:3">
      <c r="A389" s="7">
        <v>116100</v>
      </c>
      <c r="B389" s="1" t="s">
        <v>371</v>
      </c>
      <c r="C389" s="7">
        <v>115</v>
      </c>
    </row>
    <row r="390" spans="1:3">
      <c r="A390" s="7">
        <v>115101</v>
      </c>
      <c r="B390" s="1" t="s">
        <v>372</v>
      </c>
      <c r="C390" s="7">
        <v>150</v>
      </c>
    </row>
    <row r="391" spans="1:3">
      <c r="A391" s="7" t="s">
        <v>373</v>
      </c>
      <c r="B391" s="1" t="s">
        <v>374</v>
      </c>
      <c r="C391" s="7">
        <v>140</v>
      </c>
    </row>
    <row r="392" spans="1:3">
      <c r="A392" s="7" t="s">
        <v>375</v>
      </c>
      <c r="B392" s="1" t="s">
        <v>376</v>
      </c>
      <c r="C392" s="7">
        <v>140</v>
      </c>
    </row>
    <row r="393" spans="1:3">
      <c r="A393" s="7">
        <v>116300</v>
      </c>
      <c r="B393" s="5" t="s">
        <v>377</v>
      </c>
      <c r="C393" s="7">
        <v>210</v>
      </c>
    </row>
    <row r="394" spans="1:3">
      <c r="A394" s="7">
        <v>117300</v>
      </c>
      <c r="B394" s="1" t="s">
        <v>378</v>
      </c>
      <c r="C394" s="7">
        <v>100</v>
      </c>
    </row>
    <row r="395" spans="1:3">
      <c r="A395" s="7">
        <v>117500</v>
      </c>
      <c r="B395" s="1" t="s">
        <v>379</v>
      </c>
      <c r="C395" s="7">
        <v>160</v>
      </c>
    </row>
    <row r="396" spans="1:3">
      <c r="A396" s="7">
        <v>115200</v>
      </c>
      <c r="B396" s="1" t="s">
        <v>380</v>
      </c>
      <c r="C396" s="7">
        <v>90</v>
      </c>
    </row>
    <row r="397" spans="1:3">
      <c r="A397" s="7">
        <v>128100</v>
      </c>
      <c r="B397" s="1" t="s">
        <v>381</v>
      </c>
      <c r="C397" s="7">
        <v>90</v>
      </c>
    </row>
    <row r="398" spans="1:3">
      <c r="A398" s="7">
        <v>128800</v>
      </c>
      <c r="B398" s="1" t="s">
        <v>382</v>
      </c>
      <c r="C398" s="7">
        <v>90</v>
      </c>
    </row>
    <row r="399" spans="1:3">
      <c r="A399" s="7">
        <v>115301</v>
      </c>
      <c r="B399" s="1" t="s">
        <v>383</v>
      </c>
      <c r="C399" s="7">
        <v>170</v>
      </c>
    </row>
    <row r="400" spans="1:3">
      <c r="A400" s="7">
        <v>115302</v>
      </c>
      <c r="B400" s="5" t="s">
        <v>384</v>
      </c>
      <c r="C400" s="7">
        <v>170</v>
      </c>
    </row>
    <row r="401" spans="1:3">
      <c r="A401" s="7">
        <v>116400</v>
      </c>
      <c r="B401" s="1" t="s">
        <v>385</v>
      </c>
      <c r="C401" s="7">
        <v>170</v>
      </c>
    </row>
    <row r="402" spans="1:3">
      <c r="A402" s="7">
        <v>128401</v>
      </c>
      <c r="B402" s="1" t="s">
        <v>386</v>
      </c>
      <c r="C402" s="7">
        <v>70</v>
      </c>
    </row>
    <row r="403" spans="1:3">
      <c r="A403" s="7">
        <v>123500</v>
      </c>
      <c r="B403" s="1" t="s">
        <v>387</v>
      </c>
      <c r="C403" s="7">
        <v>50</v>
      </c>
    </row>
    <row r="404" spans="1:3">
      <c r="A404" s="7">
        <v>121400</v>
      </c>
      <c r="B404" s="1" t="s">
        <v>388</v>
      </c>
      <c r="C404" s="7">
        <v>80</v>
      </c>
    </row>
    <row r="405" spans="1:3">
      <c r="A405" s="7">
        <v>123400</v>
      </c>
      <c r="B405" s="1" t="s">
        <v>389</v>
      </c>
      <c r="C405" s="7">
        <v>90</v>
      </c>
    </row>
    <row r="406" spans="1:3">
      <c r="A406" s="7">
        <v>124201</v>
      </c>
      <c r="B406" s="1" t="s">
        <v>390</v>
      </c>
      <c r="C406" s="7">
        <v>90</v>
      </c>
    </row>
    <row r="407" spans="1:3">
      <c r="A407" s="7">
        <v>124401</v>
      </c>
      <c r="B407" s="1" t="s">
        <v>391</v>
      </c>
      <c r="C407" s="7">
        <v>100</v>
      </c>
    </row>
    <row r="408" spans="1:3">
      <c r="A408" s="7">
        <v>123001</v>
      </c>
      <c r="B408" s="1" t="s">
        <v>392</v>
      </c>
      <c r="C408" s="7">
        <v>90</v>
      </c>
    </row>
    <row r="409" spans="1:3">
      <c r="A409" s="7">
        <v>121301</v>
      </c>
      <c r="B409" s="1" t="s">
        <v>393</v>
      </c>
      <c r="C409" s="7">
        <v>65</v>
      </c>
    </row>
    <row r="410" spans="1:3">
      <c r="A410" s="7">
        <v>126601</v>
      </c>
      <c r="B410" s="1" t="s">
        <v>394</v>
      </c>
      <c r="C410" s="7">
        <v>50</v>
      </c>
    </row>
    <row r="411" spans="1:3">
      <c r="A411" s="7" t="s">
        <v>395</v>
      </c>
      <c r="B411" s="1" t="s">
        <v>396</v>
      </c>
      <c r="C411" s="7">
        <v>30</v>
      </c>
    </row>
    <row r="412" spans="1:3">
      <c r="A412" s="7" t="s">
        <v>397</v>
      </c>
      <c r="B412" s="1" t="s">
        <v>398</v>
      </c>
      <c r="C412" s="7">
        <v>40</v>
      </c>
    </row>
    <row r="413" spans="1:3">
      <c r="A413" s="7">
        <v>125500</v>
      </c>
      <c r="B413" s="1" t="s">
        <v>399</v>
      </c>
      <c r="C413" s="7">
        <v>50</v>
      </c>
    </row>
    <row r="414" spans="1:3">
      <c r="A414" s="7" t="s">
        <v>400</v>
      </c>
      <c r="B414" s="1" t="s">
        <v>401</v>
      </c>
      <c r="C414" s="7">
        <v>65</v>
      </c>
    </row>
    <row r="415" spans="1:3">
      <c r="A415" s="7">
        <v>125100</v>
      </c>
      <c r="B415" s="1" t="s">
        <v>402</v>
      </c>
      <c r="C415" s="7">
        <v>70</v>
      </c>
    </row>
    <row r="416" spans="1:3">
      <c r="A416" s="7">
        <v>125400</v>
      </c>
      <c r="B416" s="1" t="s">
        <v>403</v>
      </c>
      <c r="C416" s="7">
        <v>87</v>
      </c>
    </row>
    <row r="417" spans="1:3">
      <c r="A417" s="7">
        <v>126400</v>
      </c>
      <c r="B417" s="1" t="s">
        <v>404</v>
      </c>
      <c r="C417" s="7">
        <v>150</v>
      </c>
    </row>
    <row r="418" spans="1:3">
      <c r="A418" s="7">
        <v>126401</v>
      </c>
      <c r="B418" s="1" t="s">
        <v>405</v>
      </c>
      <c r="C418" s="7">
        <v>150</v>
      </c>
    </row>
    <row r="419" spans="1:3">
      <c r="A419" s="7">
        <v>126700</v>
      </c>
      <c r="B419" s="1" t="s">
        <v>406</v>
      </c>
      <c r="C419" s="7">
        <v>150</v>
      </c>
    </row>
    <row r="420" spans="1:3">
      <c r="A420" s="7">
        <v>126705</v>
      </c>
      <c r="B420" s="1" t="s">
        <v>407</v>
      </c>
      <c r="C420" s="7">
        <v>95</v>
      </c>
    </row>
    <row r="421" spans="1:3">
      <c r="A421" s="7">
        <v>144101</v>
      </c>
      <c r="B421" s="1" t="s">
        <v>408</v>
      </c>
      <c r="C421" s="7">
        <v>160</v>
      </c>
    </row>
    <row r="422" spans="1:3">
      <c r="A422" s="7">
        <v>142101</v>
      </c>
      <c r="B422" s="1" t="s">
        <v>409</v>
      </c>
      <c r="C422" s="7">
        <v>110</v>
      </c>
    </row>
    <row r="423" spans="1:3">
      <c r="A423" s="7">
        <v>143101</v>
      </c>
      <c r="B423" s="5" t="s">
        <v>410</v>
      </c>
      <c r="C423" s="7">
        <v>130</v>
      </c>
    </row>
    <row r="424" spans="1:3">
      <c r="A424" s="7">
        <v>145101</v>
      </c>
      <c r="B424" s="5" t="s">
        <v>411</v>
      </c>
      <c r="C424" s="7">
        <v>130</v>
      </c>
    </row>
    <row r="425" spans="1:3">
      <c r="A425" s="7">
        <v>127501</v>
      </c>
      <c r="B425" s="1" t="s">
        <v>412</v>
      </c>
      <c r="C425" s="7">
        <v>130</v>
      </c>
    </row>
    <row r="426" spans="1:3">
      <c r="A426" s="7">
        <v>142300</v>
      </c>
      <c r="B426" s="1" t="s">
        <v>413</v>
      </c>
      <c r="C426" s="7">
        <v>130</v>
      </c>
    </row>
    <row r="427" spans="1:3">
      <c r="A427" s="7">
        <v>143300</v>
      </c>
      <c r="B427" s="1" t="s">
        <v>414</v>
      </c>
      <c r="C427" s="7">
        <v>130</v>
      </c>
    </row>
    <row r="428" spans="1:3">
      <c r="A428" s="7">
        <v>145300</v>
      </c>
      <c r="B428" s="5" t="s">
        <v>415</v>
      </c>
      <c r="C428" s="7">
        <v>130</v>
      </c>
    </row>
    <row r="429" spans="1:3">
      <c r="A429" s="7">
        <v>144102</v>
      </c>
      <c r="B429" s="1" t="s">
        <v>416</v>
      </c>
      <c r="C429" s="7">
        <v>170</v>
      </c>
    </row>
    <row r="430" spans="1:3">
      <c r="A430" s="7">
        <v>144103</v>
      </c>
      <c r="B430" s="1" t="s">
        <v>417</v>
      </c>
      <c r="C430" s="7">
        <v>200</v>
      </c>
    </row>
    <row r="431" spans="1:3">
      <c r="A431" s="7">
        <v>136501</v>
      </c>
      <c r="B431" s="1" t="s">
        <v>418</v>
      </c>
      <c r="C431" s="7">
        <v>20</v>
      </c>
    </row>
    <row r="432" spans="1:3">
      <c r="A432" s="7">
        <v>131100</v>
      </c>
      <c r="B432" s="1" t="s">
        <v>419</v>
      </c>
      <c r="C432" s="7">
        <v>100</v>
      </c>
    </row>
    <row r="433" spans="1:3">
      <c r="A433" s="7">
        <v>132200</v>
      </c>
      <c r="B433" s="1" t="s">
        <v>420</v>
      </c>
      <c r="C433" s="7">
        <v>100</v>
      </c>
    </row>
    <row r="434" spans="1:3">
      <c r="A434" s="7">
        <v>132400</v>
      </c>
      <c r="B434" s="1" t="s">
        <v>421</v>
      </c>
      <c r="C434" s="7">
        <v>100</v>
      </c>
    </row>
    <row r="435" spans="1:3">
      <c r="A435" s="7">
        <v>137100</v>
      </c>
      <c r="B435" s="1" t="s">
        <v>422</v>
      </c>
      <c r="C435" s="7">
        <v>155</v>
      </c>
    </row>
    <row r="436" spans="1:3">
      <c r="A436" s="7">
        <v>138100</v>
      </c>
      <c r="B436" s="1" t="s">
        <v>423</v>
      </c>
      <c r="C436" s="7">
        <v>90</v>
      </c>
    </row>
    <row r="437" spans="1:3">
      <c r="A437" s="7">
        <v>137200</v>
      </c>
      <c r="B437" s="1" t="s">
        <v>424</v>
      </c>
      <c r="C437" s="7">
        <v>90</v>
      </c>
    </row>
    <row r="438" spans="1:3">
      <c r="A438" s="7">
        <v>132300</v>
      </c>
      <c r="B438" s="1" t="s">
        <v>425</v>
      </c>
      <c r="C438" s="7">
        <v>125</v>
      </c>
    </row>
    <row r="439" spans="1:3">
      <c r="A439" s="7">
        <v>146100</v>
      </c>
      <c r="B439" s="1" t="s">
        <v>426</v>
      </c>
      <c r="C439" s="7">
        <v>110</v>
      </c>
    </row>
    <row r="440" spans="1:3">
      <c r="A440" s="7">
        <v>147401</v>
      </c>
      <c r="B440" s="1" t="s">
        <v>427</v>
      </c>
      <c r="C440" s="7">
        <v>190</v>
      </c>
    </row>
    <row r="441" spans="1:3">
      <c r="A441" s="7">
        <v>147301</v>
      </c>
      <c r="B441" s="1" t="s">
        <v>428</v>
      </c>
      <c r="C441" s="7">
        <v>135</v>
      </c>
    </row>
    <row r="442" spans="1:3">
      <c r="A442" s="7">
        <v>147402</v>
      </c>
      <c r="B442" s="1" t="s">
        <v>429</v>
      </c>
      <c r="C442" s="7">
        <v>240</v>
      </c>
    </row>
    <row r="443" spans="1:3">
      <c r="A443" s="7">
        <v>180100</v>
      </c>
      <c r="B443" s="1" t="s">
        <v>430</v>
      </c>
      <c r="C443" s="7">
        <v>22</v>
      </c>
    </row>
    <row r="444" spans="1:3">
      <c r="A444" s="7">
        <v>180200</v>
      </c>
      <c r="B444" s="1" t="s">
        <v>431</v>
      </c>
      <c r="C444" s="7">
        <v>22</v>
      </c>
    </row>
    <row r="445" spans="1:3">
      <c r="A445" s="7">
        <v>180300</v>
      </c>
      <c r="B445" s="1" t="s">
        <v>432</v>
      </c>
      <c r="C445" s="7">
        <v>50</v>
      </c>
    </row>
    <row r="446" spans="1:3">
      <c r="A446" s="7">
        <v>182200</v>
      </c>
      <c r="B446" s="1" t="s">
        <v>433</v>
      </c>
      <c r="C446" s="7">
        <v>30</v>
      </c>
    </row>
    <row r="447" spans="1:3">
      <c r="A447" s="7">
        <v>182100</v>
      </c>
      <c r="B447" s="1" t="s">
        <v>434</v>
      </c>
      <c r="C447" s="7">
        <v>55</v>
      </c>
    </row>
    <row r="448" spans="1:3">
      <c r="A448" s="7">
        <v>182300</v>
      </c>
      <c r="B448" s="1" t="s">
        <v>435</v>
      </c>
      <c r="C448" s="7">
        <v>30</v>
      </c>
    </row>
    <row r="449" spans="1:3">
      <c r="A449" s="7">
        <v>183101</v>
      </c>
      <c r="B449" s="1" t="s">
        <v>436</v>
      </c>
      <c r="C449" s="7">
        <v>50</v>
      </c>
    </row>
    <row r="450" spans="1:3">
      <c r="A450" s="7">
        <v>183102</v>
      </c>
      <c r="B450" s="1" t="s">
        <v>437</v>
      </c>
      <c r="C450" s="7">
        <v>110</v>
      </c>
    </row>
    <row r="451" spans="1:3">
      <c r="A451" s="7">
        <v>183103</v>
      </c>
      <c r="B451" s="1" t="s">
        <v>438</v>
      </c>
      <c r="C451" s="7">
        <v>120</v>
      </c>
    </row>
    <row r="452" spans="1:3">
      <c r="A452" s="7">
        <v>183104</v>
      </c>
      <c r="B452" s="1" t="s">
        <v>439</v>
      </c>
      <c r="C452" s="7">
        <v>180</v>
      </c>
    </row>
    <row r="453" spans="1:3">
      <c r="A453" s="7">
        <v>202101</v>
      </c>
      <c r="B453" s="1" t="s">
        <v>440</v>
      </c>
      <c r="C453" s="7">
        <v>40</v>
      </c>
    </row>
    <row r="454" spans="1:3">
      <c r="A454" s="7">
        <v>184100</v>
      </c>
      <c r="B454" s="1" t="s">
        <v>441</v>
      </c>
      <c r="C454" s="7">
        <v>30</v>
      </c>
    </row>
    <row r="455" spans="1:3">
      <c r="A455" s="7">
        <v>186200</v>
      </c>
      <c r="B455" s="1" t="s">
        <v>442</v>
      </c>
      <c r="C455" s="7">
        <v>140</v>
      </c>
    </row>
    <row r="456" spans="1:3">
      <c r="A456" s="7">
        <v>187100</v>
      </c>
      <c r="B456" s="1" t="s">
        <v>443</v>
      </c>
      <c r="C456" s="7">
        <v>90</v>
      </c>
    </row>
    <row r="457" spans="1:3">
      <c r="A457" s="7">
        <v>200101</v>
      </c>
      <c r="B457" s="1" t="s">
        <v>444</v>
      </c>
      <c r="C457" s="7">
        <v>50</v>
      </c>
    </row>
    <row r="458" spans="1:3">
      <c r="A458" s="7">
        <v>202301</v>
      </c>
      <c r="B458" s="1" t="s">
        <v>445</v>
      </c>
      <c r="C458" s="7">
        <v>55</v>
      </c>
    </row>
    <row r="459" spans="1:3">
      <c r="A459" s="7">
        <v>194101</v>
      </c>
      <c r="B459" s="1" t="s">
        <v>446</v>
      </c>
      <c r="C459" s="7">
        <v>108</v>
      </c>
    </row>
    <row r="460" spans="1:3">
      <c r="A460" s="7">
        <v>194102</v>
      </c>
      <c r="B460" s="1" t="s">
        <v>447</v>
      </c>
      <c r="C460" s="7">
        <v>220</v>
      </c>
    </row>
    <row r="461" spans="1:3">
      <c r="A461" s="7">
        <v>191100</v>
      </c>
      <c r="B461" s="1" t="s">
        <v>448</v>
      </c>
      <c r="C461" s="7">
        <v>280</v>
      </c>
    </row>
    <row r="462" spans="1:3">
      <c r="A462" s="7">
        <v>192100</v>
      </c>
      <c r="B462" s="1" t="s">
        <v>449</v>
      </c>
      <c r="C462" s="7">
        <v>35</v>
      </c>
    </row>
    <row r="463" spans="1:3">
      <c r="A463" s="7">
        <v>204200</v>
      </c>
      <c r="B463" s="1" t="s">
        <v>450</v>
      </c>
      <c r="C463" s="7">
        <v>200</v>
      </c>
    </row>
    <row r="464" spans="1:3">
      <c r="A464" s="7">
        <v>209100</v>
      </c>
      <c r="B464" s="1" t="s">
        <v>451</v>
      </c>
      <c r="C464" s="7">
        <v>200</v>
      </c>
    </row>
    <row r="465" spans="1:3">
      <c r="A465" s="7">
        <v>199100</v>
      </c>
      <c r="B465" s="1" t="s">
        <v>452</v>
      </c>
      <c r="C465" s="7">
        <v>150</v>
      </c>
    </row>
    <row r="466" spans="1:3">
      <c r="A466" s="7">
        <v>205900</v>
      </c>
      <c r="B466" s="1" t="s">
        <v>453</v>
      </c>
      <c r="C466" s="7">
        <v>130</v>
      </c>
    </row>
    <row r="467" spans="1:3">
      <c r="A467" s="7">
        <v>204100</v>
      </c>
      <c r="B467" s="1" t="s">
        <v>454</v>
      </c>
      <c r="C467" s="7">
        <v>170</v>
      </c>
    </row>
    <row r="468" spans="1:3">
      <c r="A468" s="7">
        <v>205101</v>
      </c>
      <c r="B468" s="1" t="s">
        <v>455</v>
      </c>
      <c r="C468" s="7">
        <v>200</v>
      </c>
    </row>
    <row r="469" spans="1:3">
      <c r="A469" s="7">
        <v>205102</v>
      </c>
      <c r="B469" s="1" t="s">
        <v>456</v>
      </c>
      <c r="C469" s="7">
        <v>200</v>
      </c>
    </row>
    <row r="470" spans="1:3">
      <c r="A470" s="7">
        <v>207301</v>
      </c>
      <c r="B470" s="1" t="s">
        <v>457</v>
      </c>
      <c r="C470" s="7">
        <v>170</v>
      </c>
    </row>
    <row r="471" spans="1:3">
      <c r="A471" s="7">
        <v>207501</v>
      </c>
      <c r="B471" s="1" t="s">
        <v>458</v>
      </c>
      <c r="C471" s="7">
        <v>200</v>
      </c>
    </row>
    <row r="472" spans="1:3">
      <c r="A472" s="7">
        <v>40101</v>
      </c>
      <c r="B472" s="1" t="s">
        <v>459</v>
      </c>
      <c r="C472" s="7">
        <v>225</v>
      </c>
    </row>
    <row r="473" spans="1:3">
      <c r="A473" s="7">
        <v>40102</v>
      </c>
      <c r="B473" s="1" t="s">
        <v>460</v>
      </c>
      <c r="C473" s="7">
        <v>225</v>
      </c>
    </row>
    <row r="474" spans="1:3">
      <c r="A474" s="7">
        <v>40103</v>
      </c>
      <c r="B474" s="1" t="s">
        <v>461</v>
      </c>
      <c r="C474" s="7">
        <v>225</v>
      </c>
    </row>
    <row r="475" spans="1:3">
      <c r="A475" s="7">
        <v>40104</v>
      </c>
      <c r="B475" s="1" t="s">
        <v>462</v>
      </c>
      <c r="C475" s="7">
        <v>225</v>
      </c>
    </row>
    <row r="476" spans="1:3">
      <c r="A476" s="7">
        <v>209600</v>
      </c>
      <c r="B476" s="1" t="s">
        <v>463</v>
      </c>
      <c r="C476" s="7">
        <v>400</v>
      </c>
    </row>
    <row r="477" spans="1:3">
      <c r="A477" s="7">
        <v>209601</v>
      </c>
      <c r="B477" s="1" t="s">
        <v>464</v>
      </c>
      <c r="C477" s="7">
        <v>400</v>
      </c>
    </row>
    <row r="478" spans="1:3">
      <c r="A478" s="7">
        <v>209602</v>
      </c>
      <c r="B478" s="1" t="s">
        <v>465</v>
      </c>
      <c r="C478" s="7">
        <v>400</v>
      </c>
    </row>
    <row r="479" spans="1:3">
      <c r="A479" s="7">
        <v>215101</v>
      </c>
      <c r="B479" s="1" t="s">
        <v>466</v>
      </c>
      <c r="C479" s="7">
        <v>300</v>
      </c>
    </row>
    <row r="480" spans="1:3">
      <c r="A480" s="7">
        <v>215103</v>
      </c>
      <c r="B480" s="1" t="s">
        <v>467</v>
      </c>
      <c r="C480" s="7">
        <v>300</v>
      </c>
    </row>
    <row r="481" spans="1:3">
      <c r="A481" s="7">
        <v>213101</v>
      </c>
      <c r="B481" s="1" t="s">
        <v>468</v>
      </c>
      <c r="C481" s="7">
        <v>65</v>
      </c>
    </row>
    <row r="482" spans="1:3">
      <c r="A482" s="7">
        <v>213201</v>
      </c>
      <c r="B482" s="1" t="s">
        <v>469</v>
      </c>
      <c r="C482" s="7">
        <v>100</v>
      </c>
    </row>
    <row r="483" spans="1:3">
      <c r="A483" s="7">
        <v>218802</v>
      </c>
      <c r="B483" s="1" t="s">
        <v>470</v>
      </c>
      <c r="C483" s="7">
        <v>100</v>
      </c>
    </row>
    <row r="484" spans="1:3">
      <c r="A484" s="7">
        <v>211301</v>
      </c>
      <c r="B484" s="1" t="s">
        <v>471</v>
      </c>
      <c r="C484" s="7">
        <v>40</v>
      </c>
    </row>
    <row r="485" spans="1:3">
      <c r="A485" s="7">
        <v>218701</v>
      </c>
      <c r="B485" s="1" t="s">
        <v>472</v>
      </c>
      <c r="C485" s="7">
        <v>50</v>
      </c>
    </row>
    <row r="486" spans="1:3">
      <c r="A486" s="7">
        <v>218702</v>
      </c>
      <c r="B486" s="1" t="s">
        <v>473</v>
      </c>
      <c r="C486" s="7">
        <v>50</v>
      </c>
    </row>
    <row r="487" spans="1:3">
      <c r="A487" s="7">
        <v>211100</v>
      </c>
      <c r="B487" s="1" t="s">
        <v>474</v>
      </c>
      <c r="C487" s="7">
        <v>35</v>
      </c>
    </row>
    <row r="488" spans="1:3">
      <c r="A488" s="7">
        <v>218801</v>
      </c>
      <c r="B488" s="1" t="s">
        <v>475</v>
      </c>
      <c r="C488" s="7">
        <v>95</v>
      </c>
    </row>
    <row r="489" spans="1:3">
      <c r="A489" s="7">
        <v>218401</v>
      </c>
      <c r="B489" s="1" t="s">
        <v>476</v>
      </c>
      <c r="C489" s="7">
        <v>110</v>
      </c>
    </row>
    <row r="490" spans="1:3">
      <c r="A490" s="7">
        <v>218100</v>
      </c>
      <c r="B490" s="1" t="s">
        <v>477</v>
      </c>
      <c r="C490" s="7">
        <v>50</v>
      </c>
    </row>
    <row r="491" spans="1:3">
      <c r="A491" s="7">
        <v>217100</v>
      </c>
      <c r="B491" s="1" t="s">
        <v>478</v>
      </c>
      <c r="C491" s="7">
        <v>30</v>
      </c>
    </row>
    <row r="492" spans="1:3">
      <c r="A492" s="7">
        <v>217200</v>
      </c>
      <c r="B492" s="1" t="s">
        <v>479</v>
      </c>
      <c r="C492" s="7">
        <v>70</v>
      </c>
    </row>
    <row r="493" spans="1:3">
      <c r="A493" s="7">
        <v>210400</v>
      </c>
      <c r="B493" s="1" t="s">
        <v>480</v>
      </c>
      <c r="C493" s="7">
        <v>120</v>
      </c>
    </row>
    <row r="494" spans="1:3">
      <c r="A494" s="7">
        <v>210500</v>
      </c>
      <c r="B494" s="1" t="s">
        <v>481</v>
      </c>
      <c r="C494" s="7">
        <v>120</v>
      </c>
    </row>
    <row r="495" spans="1:3">
      <c r="A495" s="7">
        <v>210600</v>
      </c>
      <c r="B495" s="1" t="s">
        <v>482</v>
      </c>
      <c r="C495" s="7">
        <v>120</v>
      </c>
    </row>
    <row r="496" spans="1:3">
      <c r="A496" s="7">
        <v>210800</v>
      </c>
      <c r="B496" s="1" t="s">
        <v>483</v>
      </c>
      <c r="C496" s="7">
        <v>120</v>
      </c>
    </row>
    <row r="497" spans="1:3">
      <c r="A497" s="7">
        <v>218903</v>
      </c>
      <c r="B497" s="1" t="s">
        <v>484</v>
      </c>
      <c r="C497" s="7">
        <v>90</v>
      </c>
    </row>
    <row r="498" spans="1:3">
      <c r="A498" s="7">
        <v>210900</v>
      </c>
      <c r="B498" s="1" t="s">
        <v>485</v>
      </c>
      <c r="C498" s="7">
        <v>95</v>
      </c>
    </row>
    <row r="499" spans="1:3">
      <c r="A499" s="7">
        <v>213100</v>
      </c>
      <c r="B499" s="1" t="s">
        <v>486</v>
      </c>
      <c r="C499" s="7">
        <v>30</v>
      </c>
    </row>
    <row r="500" spans="1:3">
      <c r="A500" s="7">
        <v>213001</v>
      </c>
      <c r="B500" s="1" t="s">
        <v>487</v>
      </c>
      <c r="C500" s="7">
        <v>40</v>
      </c>
    </row>
    <row r="501" spans="1:3">
      <c r="A501" s="7">
        <v>226301</v>
      </c>
      <c r="B501" s="1" t="s">
        <v>488</v>
      </c>
      <c r="C501" s="7">
        <v>80</v>
      </c>
    </row>
    <row r="502" spans="1:3">
      <c r="A502" s="7">
        <v>226303</v>
      </c>
      <c r="B502" s="1" t="s">
        <v>489</v>
      </c>
      <c r="C502" s="7">
        <v>80</v>
      </c>
    </row>
    <row r="503" spans="1:3">
      <c r="A503" s="7">
        <v>224103</v>
      </c>
      <c r="B503" s="1" t="s">
        <v>490</v>
      </c>
      <c r="C503" s="7">
        <v>120</v>
      </c>
    </row>
    <row r="504" spans="1:3">
      <c r="A504" s="7">
        <v>224104</v>
      </c>
      <c r="B504" s="1" t="s">
        <v>491</v>
      </c>
      <c r="C504" s="7">
        <v>120</v>
      </c>
    </row>
    <row r="505" spans="1:3">
      <c r="A505" s="7">
        <v>224105</v>
      </c>
      <c r="B505" s="1" t="s">
        <v>492</v>
      </c>
      <c r="C505" s="7">
        <v>120</v>
      </c>
    </row>
    <row r="506" spans="1:3">
      <c r="A506" s="7">
        <v>224106</v>
      </c>
      <c r="B506" s="1" t="s">
        <v>493</v>
      </c>
      <c r="C506" s="7">
        <v>70</v>
      </c>
    </row>
    <row r="507" spans="1:3">
      <c r="A507" s="7">
        <v>224107</v>
      </c>
      <c r="B507" s="1" t="s">
        <v>494</v>
      </c>
      <c r="C507" s="7">
        <v>120</v>
      </c>
    </row>
    <row r="508" spans="1:3">
      <c r="A508" s="7">
        <v>224201</v>
      </c>
      <c r="B508" s="1" t="s">
        <v>495</v>
      </c>
      <c r="C508" s="7">
        <v>70</v>
      </c>
    </row>
    <row r="509" spans="1:3">
      <c r="A509" s="7">
        <v>226308</v>
      </c>
      <c r="B509" s="1" t="s">
        <v>496</v>
      </c>
      <c r="C509" s="7">
        <v>150</v>
      </c>
    </row>
    <row r="510" spans="1:3">
      <c r="A510" s="7">
        <v>222101</v>
      </c>
      <c r="B510" s="1" t="s">
        <v>497</v>
      </c>
      <c r="C510" s="7">
        <v>60</v>
      </c>
    </row>
    <row r="511" spans="1:3">
      <c r="A511" s="7">
        <v>223100</v>
      </c>
      <c r="B511" s="1" t="s">
        <v>498</v>
      </c>
      <c r="C511" s="7">
        <v>75</v>
      </c>
    </row>
    <row r="512" spans="1:3">
      <c r="A512" s="7">
        <v>223901</v>
      </c>
      <c r="B512" s="1" t="s">
        <v>499</v>
      </c>
      <c r="C512" s="7">
        <v>60</v>
      </c>
    </row>
    <row r="513" spans="1:3">
      <c r="A513" s="7">
        <v>223902</v>
      </c>
      <c r="B513" s="5" t="s">
        <v>500</v>
      </c>
      <c r="C513" s="7">
        <v>60</v>
      </c>
    </row>
    <row r="514" spans="1:3">
      <c r="A514" s="7">
        <v>226100</v>
      </c>
      <c r="B514" s="1" t="s">
        <v>501</v>
      </c>
      <c r="C514" s="7">
        <v>60</v>
      </c>
    </row>
    <row r="515" spans="1:3">
      <c r="A515" s="7">
        <v>226302</v>
      </c>
      <c r="B515" s="1" t="s">
        <v>502</v>
      </c>
      <c r="C515" s="7">
        <v>60</v>
      </c>
    </row>
    <row r="516" spans="1:3">
      <c r="A516" s="7">
        <v>227101</v>
      </c>
      <c r="B516" s="1" t="s">
        <v>503</v>
      </c>
      <c r="C516" s="7">
        <v>70</v>
      </c>
    </row>
    <row r="517" spans="1:3">
      <c r="A517" s="7">
        <v>213104</v>
      </c>
      <c r="B517" s="1" t="s">
        <v>504</v>
      </c>
      <c r="C517" s="7">
        <v>180</v>
      </c>
    </row>
    <row r="518" spans="1:3">
      <c r="A518" s="7">
        <v>213105</v>
      </c>
      <c r="B518" s="1" t="s">
        <v>505</v>
      </c>
      <c r="C518" s="7">
        <v>180</v>
      </c>
    </row>
    <row r="519" spans="1:3">
      <c r="A519" s="7">
        <v>213106</v>
      </c>
      <c r="B519" s="1" t="s">
        <v>506</v>
      </c>
      <c r="C519" s="7">
        <v>180</v>
      </c>
    </row>
    <row r="520" spans="1:3">
      <c r="A520" s="7">
        <v>213107</v>
      </c>
      <c r="B520" s="1" t="s">
        <v>507</v>
      </c>
      <c r="C520" s="7">
        <v>180</v>
      </c>
    </row>
    <row r="521" spans="1:3">
      <c r="A521" s="7">
        <v>226202</v>
      </c>
      <c r="B521" s="1" t="s">
        <v>508</v>
      </c>
      <c r="C521" s="7">
        <v>180</v>
      </c>
    </row>
    <row r="522" spans="1:3">
      <c r="A522" s="7">
        <v>42202</v>
      </c>
      <c r="B522" s="1" t="s">
        <v>509</v>
      </c>
      <c r="C522" s="7">
        <v>150</v>
      </c>
    </row>
    <row r="523" spans="1:3">
      <c r="A523" s="7">
        <v>225300</v>
      </c>
      <c r="B523" s="1" t="s">
        <v>510</v>
      </c>
      <c r="C523" s="7">
        <v>160</v>
      </c>
    </row>
    <row r="524" spans="1:3">
      <c r="A524" s="7">
        <v>226400</v>
      </c>
      <c r="B524" s="1" t="s">
        <v>511</v>
      </c>
      <c r="C524" s="7">
        <v>95</v>
      </c>
    </row>
    <row r="525" spans="1:3">
      <c r="A525" s="7" t="s">
        <v>512</v>
      </c>
      <c r="B525" s="1" t="s">
        <v>513</v>
      </c>
      <c r="C525" s="7">
        <v>90</v>
      </c>
    </row>
    <row r="526" spans="1:3">
      <c r="A526" s="7">
        <v>313101</v>
      </c>
      <c r="B526" s="1" t="s">
        <v>514</v>
      </c>
      <c r="C526" s="7">
        <v>90</v>
      </c>
    </row>
    <row r="527" spans="1:3">
      <c r="A527" s="7">
        <v>313102</v>
      </c>
      <c r="B527" s="1" t="s">
        <v>515</v>
      </c>
      <c r="C527" s="7">
        <v>90</v>
      </c>
    </row>
    <row r="528" spans="1:3">
      <c r="A528" s="7">
        <v>311100</v>
      </c>
      <c r="B528" s="1" t="s">
        <v>516</v>
      </c>
      <c r="C528" s="7">
        <v>55</v>
      </c>
    </row>
    <row r="529" spans="1:3">
      <c r="A529" s="7">
        <v>311200</v>
      </c>
      <c r="B529" s="1" t="s">
        <v>517</v>
      </c>
      <c r="C529" s="7">
        <v>55</v>
      </c>
    </row>
    <row r="530" spans="1:3">
      <c r="A530" s="7">
        <v>311300</v>
      </c>
      <c r="B530" s="1" t="s">
        <v>518</v>
      </c>
      <c r="C530" s="7">
        <v>90</v>
      </c>
    </row>
    <row r="531" spans="1:3">
      <c r="A531" s="7">
        <v>317400</v>
      </c>
      <c r="B531" s="1" t="s">
        <v>519</v>
      </c>
      <c r="C531" s="7">
        <v>75</v>
      </c>
    </row>
    <row r="532" spans="1:3">
      <c r="A532" s="7">
        <v>311400</v>
      </c>
      <c r="B532" s="1" t="s">
        <v>520</v>
      </c>
      <c r="C532" s="7">
        <v>35</v>
      </c>
    </row>
    <row r="533" spans="1:3">
      <c r="A533" s="7">
        <v>300202</v>
      </c>
      <c r="B533" s="1" t="s">
        <v>521</v>
      </c>
      <c r="C533" s="7">
        <v>120</v>
      </c>
    </row>
    <row r="534" spans="1:3">
      <c r="A534" s="7">
        <v>300402</v>
      </c>
      <c r="B534" s="1" t="s">
        <v>522</v>
      </c>
      <c r="C534" s="7">
        <v>120</v>
      </c>
    </row>
    <row r="535" spans="1:3">
      <c r="A535" s="7">
        <v>315101</v>
      </c>
      <c r="B535" s="1" t="s">
        <v>523</v>
      </c>
      <c r="C535" s="7">
        <v>120</v>
      </c>
    </row>
    <row r="536" spans="1:3">
      <c r="A536" s="7">
        <v>300103</v>
      </c>
      <c r="B536" s="1" t="s">
        <v>524</v>
      </c>
      <c r="C536" s="7">
        <v>120</v>
      </c>
    </row>
    <row r="537" spans="1:3">
      <c r="A537" s="7">
        <v>301101</v>
      </c>
      <c r="B537" s="1" t="s">
        <v>525</v>
      </c>
      <c r="C537" s="7">
        <v>200</v>
      </c>
    </row>
    <row r="538" spans="1:3">
      <c r="A538" s="7">
        <v>301102</v>
      </c>
      <c r="B538" s="1" t="s">
        <v>526</v>
      </c>
      <c r="C538" s="7">
        <v>200</v>
      </c>
    </row>
    <row r="539" spans="1:3">
      <c r="A539" s="7">
        <v>301103</v>
      </c>
      <c r="B539" s="1" t="s">
        <v>527</v>
      </c>
      <c r="C539" s="7">
        <v>200</v>
      </c>
    </row>
    <row r="540" spans="1:3">
      <c r="A540" s="7">
        <v>301200</v>
      </c>
      <c r="B540" s="1" t="s">
        <v>528</v>
      </c>
      <c r="C540" s="7">
        <v>200</v>
      </c>
    </row>
    <row r="541" spans="1:3">
      <c r="A541" s="7">
        <v>301400</v>
      </c>
      <c r="B541" s="1" t="s">
        <v>529</v>
      </c>
      <c r="C541" s="7">
        <v>200</v>
      </c>
    </row>
    <row r="542" spans="1:3">
      <c r="A542" s="7">
        <v>303200</v>
      </c>
      <c r="B542" s="1" t="s">
        <v>530</v>
      </c>
      <c r="C542" s="7">
        <v>250</v>
      </c>
    </row>
    <row r="543" spans="1:3">
      <c r="A543" s="7">
        <v>319300</v>
      </c>
      <c r="B543" s="1" t="s">
        <v>531</v>
      </c>
      <c r="C543" s="7">
        <v>80</v>
      </c>
    </row>
    <row r="544" spans="1:3">
      <c r="A544" s="7">
        <v>319401</v>
      </c>
      <c r="B544" s="1" t="s">
        <v>532</v>
      </c>
      <c r="C544" s="7">
        <v>40</v>
      </c>
    </row>
    <row r="545" spans="1:3">
      <c r="A545" s="7">
        <v>303101</v>
      </c>
      <c r="B545" s="1" t="s">
        <v>533</v>
      </c>
      <c r="C545" s="7">
        <v>250</v>
      </c>
    </row>
    <row r="546" spans="1:3">
      <c r="A546" s="7">
        <v>316401</v>
      </c>
      <c r="B546" s="1" t="s">
        <v>534</v>
      </c>
      <c r="C546" s="7">
        <v>250</v>
      </c>
    </row>
    <row r="547" spans="1:3">
      <c r="A547" s="7">
        <v>316402</v>
      </c>
      <c r="B547" s="1" t="s">
        <v>535</v>
      </c>
      <c r="C547" s="7">
        <v>250</v>
      </c>
    </row>
    <row r="548" spans="1:3">
      <c r="A548" s="7">
        <v>316403</v>
      </c>
      <c r="B548" s="1" t="s">
        <v>536</v>
      </c>
      <c r="C548" s="7">
        <v>95</v>
      </c>
    </row>
    <row r="549" spans="1:3">
      <c r="A549" s="7">
        <v>316501</v>
      </c>
      <c r="B549" s="1" t="s">
        <v>537</v>
      </c>
      <c r="C549" s="7">
        <v>155</v>
      </c>
    </row>
    <row r="550" spans="1:3">
      <c r="A550" s="7">
        <v>316502</v>
      </c>
      <c r="B550" s="1" t="s">
        <v>538</v>
      </c>
      <c r="C550" s="7">
        <v>155</v>
      </c>
    </row>
    <row r="551" spans="1:3">
      <c r="A551" s="7">
        <v>316503</v>
      </c>
      <c r="B551" s="1" t="s">
        <v>539</v>
      </c>
      <c r="C551" s="7">
        <v>155</v>
      </c>
    </row>
    <row r="552" spans="1:3">
      <c r="A552" s="7">
        <v>317501</v>
      </c>
      <c r="B552" s="1" t="s">
        <v>540</v>
      </c>
      <c r="C552" s="7">
        <v>250</v>
      </c>
    </row>
    <row r="553" spans="1:3">
      <c r="A553" s="7">
        <v>316201</v>
      </c>
      <c r="B553" s="1" t="s">
        <v>541</v>
      </c>
      <c r="C553" s="7">
        <v>90</v>
      </c>
    </row>
    <row r="554" spans="1:3">
      <c r="A554" s="7">
        <v>317202</v>
      </c>
      <c r="B554" s="1" t="s">
        <v>542</v>
      </c>
      <c r="C554" s="7">
        <v>90</v>
      </c>
    </row>
    <row r="555" spans="1:3">
      <c r="A555" s="7">
        <v>317300</v>
      </c>
      <c r="B555" s="1" t="s">
        <v>543</v>
      </c>
      <c r="C555" s="7">
        <v>90</v>
      </c>
    </row>
    <row r="556" spans="1:3">
      <c r="A556" s="7">
        <v>319100</v>
      </c>
      <c r="B556" s="1" t="s">
        <v>544</v>
      </c>
      <c r="C556" s="7">
        <v>60</v>
      </c>
    </row>
    <row r="557" spans="1:3">
      <c r="A557" s="7">
        <v>319201</v>
      </c>
      <c r="B557" s="1" t="s">
        <v>545</v>
      </c>
      <c r="C557" s="7">
        <v>60</v>
      </c>
    </row>
    <row r="558" spans="1:3">
      <c r="A558" s="7">
        <v>310101</v>
      </c>
      <c r="B558" s="1" t="s">
        <v>546</v>
      </c>
      <c r="C558" s="7">
        <v>150</v>
      </c>
    </row>
    <row r="559" spans="1:3">
      <c r="A559" s="7">
        <v>310102</v>
      </c>
      <c r="B559" s="1" t="s">
        <v>547</v>
      </c>
      <c r="C559" s="7">
        <v>150</v>
      </c>
    </row>
    <row r="560" spans="1:3">
      <c r="A560" s="7">
        <v>316700</v>
      </c>
      <c r="B560" s="1" t="s">
        <v>548</v>
      </c>
      <c r="C560" s="7">
        <v>180</v>
      </c>
    </row>
    <row r="561" spans="1:3">
      <c r="A561" s="7">
        <v>40301</v>
      </c>
      <c r="B561" s="1" t="s">
        <v>549</v>
      </c>
      <c r="C561" s="7">
        <v>60</v>
      </c>
    </row>
    <row r="562" spans="1:3">
      <c r="A562" s="7">
        <v>317100</v>
      </c>
      <c r="B562" s="1" t="s">
        <v>550</v>
      </c>
      <c r="C562" s="7">
        <v>95</v>
      </c>
    </row>
    <row r="563" spans="1:3">
      <c r="A563" s="7">
        <v>282100</v>
      </c>
      <c r="B563" s="1" t="s">
        <v>551</v>
      </c>
      <c r="C563" s="7">
        <v>70</v>
      </c>
    </row>
    <row r="564" spans="1:3">
      <c r="A564" s="7">
        <v>283100</v>
      </c>
      <c r="B564" s="1" t="s">
        <v>552</v>
      </c>
      <c r="C564" s="7">
        <v>90</v>
      </c>
    </row>
    <row r="565" spans="1:3">
      <c r="A565" s="7">
        <v>286100</v>
      </c>
      <c r="B565" s="1" t="s">
        <v>553</v>
      </c>
      <c r="C565" s="7">
        <v>40</v>
      </c>
    </row>
    <row r="566" spans="1:3">
      <c r="A566" s="7">
        <v>284100</v>
      </c>
      <c r="B566" s="1" t="s">
        <v>554</v>
      </c>
      <c r="C566" s="7">
        <v>40</v>
      </c>
    </row>
    <row r="567" spans="1:3">
      <c r="A567" s="7">
        <v>287100</v>
      </c>
      <c r="B567" s="1" t="s">
        <v>555</v>
      </c>
      <c r="C567" s="7">
        <v>70</v>
      </c>
    </row>
    <row r="568" spans="1:3">
      <c r="A568" s="7" t="s">
        <v>556</v>
      </c>
      <c r="B568" s="1" t="s">
        <v>557</v>
      </c>
      <c r="C568" s="7">
        <v>30</v>
      </c>
    </row>
    <row r="569" spans="1:3">
      <c r="A569" s="7">
        <v>280200</v>
      </c>
      <c r="B569" s="1" t="s">
        <v>558</v>
      </c>
      <c r="C569" s="7">
        <v>50</v>
      </c>
    </row>
    <row r="570" spans="1:3">
      <c r="A570" s="7">
        <v>290400</v>
      </c>
      <c r="B570" s="1" t="s">
        <v>559</v>
      </c>
      <c r="C570" s="7">
        <v>50</v>
      </c>
    </row>
    <row r="571" spans="1:3">
      <c r="A571" s="7">
        <v>300100</v>
      </c>
      <c r="B571" s="1" t="s">
        <v>560</v>
      </c>
      <c r="C571" s="7">
        <v>50</v>
      </c>
    </row>
    <row r="572" spans="1:3">
      <c r="A572" s="7">
        <v>293200</v>
      </c>
      <c r="B572" s="1" t="s">
        <v>561</v>
      </c>
      <c r="C572" s="7">
        <v>90</v>
      </c>
    </row>
    <row r="573" spans="1:3">
      <c r="A573" s="7">
        <v>295301</v>
      </c>
      <c r="B573" s="1" t="s">
        <v>562</v>
      </c>
      <c r="C573" s="7">
        <v>70</v>
      </c>
    </row>
    <row r="574" spans="1:3">
      <c r="A574" s="7">
        <v>285101</v>
      </c>
      <c r="B574" s="1" t="s">
        <v>563</v>
      </c>
      <c r="C574" s="7">
        <v>50</v>
      </c>
    </row>
    <row r="575" spans="1:3">
      <c r="A575" s="7">
        <v>295400</v>
      </c>
      <c r="B575" s="1" t="s">
        <v>564</v>
      </c>
      <c r="C575" s="7">
        <v>40</v>
      </c>
    </row>
    <row r="576" spans="1:3">
      <c r="A576" s="7">
        <v>300401</v>
      </c>
      <c r="B576" s="1" t="s">
        <v>565</v>
      </c>
      <c r="C576" s="7">
        <v>40</v>
      </c>
    </row>
    <row r="577" spans="1:3">
      <c r="A577" s="7">
        <v>293301</v>
      </c>
      <c r="B577" s="1" t="s">
        <v>566</v>
      </c>
      <c r="C577" s="7">
        <v>70</v>
      </c>
    </row>
    <row r="578" spans="1:3">
      <c r="A578" s="7">
        <v>300101</v>
      </c>
      <c r="B578" s="1" t="s">
        <v>567</v>
      </c>
      <c r="C578" s="7">
        <v>70</v>
      </c>
    </row>
    <row r="579" spans="1:3">
      <c r="A579" s="7">
        <v>300201</v>
      </c>
      <c r="B579" s="1" t="s">
        <v>568</v>
      </c>
      <c r="C579" s="7">
        <v>70</v>
      </c>
    </row>
    <row r="580" spans="1:3">
      <c r="A580" s="7">
        <v>315000</v>
      </c>
      <c r="B580" s="1" t="s">
        <v>569</v>
      </c>
      <c r="C580" s="7">
        <v>70</v>
      </c>
    </row>
    <row r="581" spans="1:3">
      <c r="A581" s="7">
        <v>293302</v>
      </c>
      <c r="B581" s="1" t="s">
        <v>570</v>
      </c>
      <c r="C581" s="7">
        <v>100</v>
      </c>
    </row>
    <row r="582" spans="1:3">
      <c r="A582" s="7">
        <v>293303</v>
      </c>
      <c r="B582" s="1" t="s">
        <v>571</v>
      </c>
      <c r="C582" s="7">
        <v>150</v>
      </c>
    </row>
    <row r="583" spans="1:3">
      <c r="A583" s="7">
        <v>293401</v>
      </c>
      <c r="B583" s="1" t="s">
        <v>572</v>
      </c>
      <c r="C583" s="7">
        <v>240</v>
      </c>
    </row>
    <row r="584" spans="1:3">
      <c r="A584" s="7">
        <v>295201</v>
      </c>
      <c r="B584" s="1" t="s">
        <v>573</v>
      </c>
      <c r="C584" s="7">
        <v>70</v>
      </c>
    </row>
    <row r="585" spans="1:3">
      <c r="A585" s="7">
        <v>294100</v>
      </c>
      <c r="B585" s="1" t="s">
        <v>574</v>
      </c>
      <c r="C585" s="7">
        <v>100</v>
      </c>
    </row>
    <row r="586" spans="1:3">
      <c r="A586" s="7">
        <v>294200</v>
      </c>
      <c r="B586" s="1" t="s">
        <v>575</v>
      </c>
      <c r="C586" s="7">
        <v>100</v>
      </c>
    </row>
    <row r="587" spans="1:3">
      <c r="A587" s="7">
        <v>290200</v>
      </c>
      <c r="B587" s="1" t="s">
        <v>576</v>
      </c>
      <c r="C587" s="7">
        <v>60</v>
      </c>
    </row>
    <row r="588" spans="1:3">
      <c r="A588" s="7">
        <v>295101</v>
      </c>
      <c r="B588" s="1" t="s">
        <v>577</v>
      </c>
      <c r="C588" s="7">
        <v>110</v>
      </c>
    </row>
    <row r="589" spans="1:3">
      <c r="A589" s="7">
        <v>295601</v>
      </c>
      <c r="B589" s="1" t="s">
        <v>578</v>
      </c>
      <c r="C589" s="7">
        <v>110</v>
      </c>
    </row>
    <row r="590" spans="1:3">
      <c r="A590" s="7">
        <v>295602</v>
      </c>
      <c r="B590" s="1" t="s">
        <v>579</v>
      </c>
      <c r="C590" s="7">
        <v>110</v>
      </c>
    </row>
    <row r="591" spans="1:3">
      <c r="A591" s="7">
        <v>295603</v>
      </c>
      <c r="B591" s="1" t="s">
        <v>580</v>
      </c>
      <c r="C591" s="7">
        <v>110</v>
      </c>
    </row>
    <row r="592" spans="1:3">
      <c r="A592" s="7">
        <v>295604</v>
      </c>
      <c r="B592" s="1" t="s">
        <v>581</v>
      </c>
      <c r="C592" s="7">
        <v>175</v>
      </c>
    </row>
    <row r="593" spans="1:3">
      <c r="A593" s="7">
        <v>296100</v>
      </c>
      <c r="B593" s="1" t="s">
        <v>582</v>
      </c>
      <c r="C593" s="7">
        <v>30</v>
      </c>
    </row>
    <row r="594" spans="1:3">
      <c r="A594" s="7">
        <v>296200</v>
      </c>
      <c r="B594" s="1" t="s">
        <v>583</v>
      </c>
      <c r="C594" s="7">
        <v>30</v>
      </c>
    </row>
    <row r="595" spans="1:3">
      <c r="A595" s="7">
        <v>290301</v>
      </c>
      <c r="B595" s="1" t="s">
        <v>584</v>
      </c>
      <c r="C595" s="7">
        <v>90</v>
      </c>
    </row>
    <row r="596" spans="1:3">
      <c r="A596" s="7">
        <v>60901</v>
      </c>
      <c r="B596" s="1" t="s">
        <v>585</v>
      </c>
      <c r="C596" s="7">
        <v>30</v>
      </c>
    </row>
    <row r="597" spans="1:3">
      <c r="A597" s="7">
        <v>60200</v>
      </c>
      <c r="B597" s="1" t="s">
        <v>586</v>
      </c>
      <c r="C597" s="7">
        <v>50</v>
      </c>
    </row>
    <row r="598" spans="1:3">
      <c r="A598" s="7">
        <v>60902</v>
      </c>
      <c r="B598" s="1" t="s">
        <v>587</v>
      </c>
      <c r="C598" s="7">
        <v>50</v>
      </c>
    </row>
    <row r="599" spans="1:3">
      <c r="A599" s="7">
        <v>60903</v>
      </c>
      <c r="B599" s="1" t="s">
        <v>588</v>
      </c>
      <c r="C599" s="7">
        <v>50</v>
      </c>
    </row>
    <row r="600" spans="1:3">
      <c r="A600" s="7">
        <v>69100</v>
      </c>
      <c r="B600" s="1" t="s">
        <v>589</v>
      </c>
      <c r="C600" s="7">
        <v>50</v>
      </c>
    </row>
    <row r="601" spans="1:3">
      <c r="A601" s="7">
        <v>60904</v>
      </c>
      <c r="B601" s="1" t="s">
        <v>590</v>
      </c>
      <c r="C601" s="7">
        <v>70</v>
      </c>
    </row>
    <row r="602" spans="1:3">
      <c r="A602" s="7">
        <v>280100</v>
      </c>
      <c r="B602" s="1" t="s">
        <v>591</v>
      </c>
      <c r="C602" s="7">
        <v>70</v>
      </c>
    </row>
    <row r="603" spans="1:3">
      <c r="A603" s="7">
        <v>62200</v>
      </c>
      <c r="B603" s="1" t="s">
        <v>592</v>
      </c>
      <c r="C603" s="7">
        <v>120</v>
      </c>
    </row>
    <row r="604" spans="1:3">
      <c r="A604" s="7">
        <v>63100</v>
      </c>
      <c r="B604" s="1" t="s">
        <v>593</v>
      </c>
      <c r="C604" s="7">
        <v>120</v>
      </c>
    </row>
    <row r="605" spans="1:3">
      <c r="A605" s="7">
        <v>63901</v>
      </c>
      <c r="B605" s="1" t="s">
        <v>594</v>
      </c>
      <c r="C605" s="7">
        <v>120</v>
      </c>
    </row>
    <row r="606" spans="1:3">
      <c r="A606" s="7">
        <v>63902</v>
      </c>
      <c r="B606" s="1" t="s">
        <v>595</v>
      </c>
      <c r="C606" s="7">
        <v>120</v>
      </c>
    </row>
    <row r="607" spans="1:3">
      <c r="A607" s="7">
        <v>63903</v>
      </c>
      <c r="B607" s="1" t="s">
        <v>596</v>
      </c>
      <c r="C607" s="7">
        <v>120</v>
      </c>
    </row>
    <row r="608" spans="1:3">
      <c r="A608" s="7">
        <v>65100</v>
      </c>
      <c r="B608" s="1" t="s">
        <v>597</v>
      </c>
      <c r="C608" s="7">
        <v>120</v>
      </c>
    </row>
    <row r="609" spans="1:3">
      <c r="A609" s="7">
        <v>66100</v>
      </c>
      <c r="B609" s="1" t="s">
        <v>598</v>
      </c>
      <c r="C609" s="7">
        <v>120</v>
      </c>
    </row>
    <row r="610" spans="1:3">
      <c r="A610" s="7">
        <v>64100</v>
      </c>
      <c r="B610" s="1" t="s">
        <v>599</v>
      </c>
      <c r="C610" s="7">
        <v>150</v>
      </c>
    </row>
    <row r="611" spans="1:3">
      <c r="A611" s="7">
        <v>65200</v>
      </c>
      <c r="B611" s="1" t="s">
        <v>600</v>
      </c>
      <c r="C611" s="7">
        <v>150</v>
      </c>
    </row>
    <row r="612" spans="1:3">
      <c r="A612" s="7">
        <v>67000</v>
      </c>
      <c r="B612" s="1" t="s">
        <v>601</v>
      </c>
      <c r="C612" s="7">
        <v>180</v>
      </c>
    </row>
    <row r="613" spans="1:3">
      <c r="A613" s="7">
        <v>67100</v>
      </c>
      <c r="B613" s="1" t="s">
        <v>602</v>
      </c>
      <c r="C613" s="7">
        <v>180</v>
      </c>
    </row>
    <row r="614" spans="1:3">
      <c r="A614" s="7">
        <v>67200</v>
      </c>
      <c r="B614" s="1" t="s">
        <v>603</v>
      </c>
      <c r="C614" s="7">
        <v>80</v>
      </c>
    </row>
    <row r="615" spans="1:3">
      <c r="A615" s="7">
        <v>295202</v>
      </c>
      <c r="B615" s="1" t="s">
        <v>604</v>
      </c>
      <c r="C615" s="7">
        <v>100</v>
      </c>
    </row>
    <row r="616" spans="1:3">
      <c r="A616" s="7">
        <v>68100</v>
      </c>
      <c r="B616" s="1" t="s">
        <v>605</v>
      </c>
      <c r="C616" s="7">
        <v>165</v>
      </c>
    </row>
    <row r="617" spans="1:3">
      <c r="A617" s="7">
        <v>68900</v>
      </c>
      <c r="B617" s="1" t="s">
        <v>606</v>
      </c>
      <c r="C617" s="7">
        <v>165</v>
      </c>
    </row>
    <row r="618" spans="1:3">
      <c r="A618" s="7">
        <v>398001</v>
      </c>
      <c r="B618" s="1" t="s">
        <v>607</v>
      </c>
      <c r="C618" s="7">
        <v>200</v>
      </c>
    </row>
    <row r="619" spans="1:3">
      <c r="A619" s="7">
        <v>398002</v>
      </c>
      <c r="B619" s="1" t="s">
        <v>608</v>
      </c>
      <c r="C619" s="7">
        <v>210</v>
      </c>
    </row>
    <row r="620" spans="1:3">
      <c r="A620" s="7">
        <v>296301</v>
      </c>
      <c r="B620" s="1" t="s">
        <v>609</v>
      </c>
      <c r="C620" s="7">
        <v>250</v>
      </c>
    </row>
    <row r="621" spans="1:3">
      <c r="A621" s="7">
        <v>402500</v>
      </c>
      <c r="B621" s="1" t="s">
        <v>610</v>
      </c>
      <c r="C621" s="7">
        <v>100</v>
      </c>
    </row>
    <row r="622" spans="1:3">
      <c r="A622" s="7">
        <v>402600</v>
      </c>
      <c r="B622" s="1" t="s">
        <v>611</v>
      </c>
      <c r="C622" s="7">
        <v>100</v>
      </c>
    </row>
    <row r="623" spans="1:3">
      <c r="A623" s="7">
        <v>386100</v>
      </c>
      <c r="B623" s="1" t="s">
        <v>612</v>
      </c>
      <c r="C623" s="7">
        <v>55</v>
      </c>
    </row>
    <row r="624" spans="1:3">
      <c r="A624" s="7">
        <v>386200</v>
      </c>
      <c r="B624" s="1" t="s">
        <v>613</v>
      </c>
      <c r="C624" s="7">
        <v>55</v>
      </c>
    </row>
    <row r="625" spans="1:3">
      <c r="A625" s="7">
        <v>397301</v>
      </c>
      <c r="B625" s="1" t="s">
        <v>614</v>
      </c>
      <c r="C625" s="7">
        <v>90</v>
      </c>
    </row>
    <row r="626" spans="1:3">
      <c r="A626" s="7">
        <v>397302</v>
      </c>
      <c r="B626" s="1" t="s">
        <v>615</v>
      </c>
      <c r="C626" s="7">
        <v>90</v>
      </c>
    </row>
    <row r="627" spans="1:3">
      <c r="A627" s="7">
        <v>397303</v>
      </c>
      <c r="B627" s="1" t="s">
        <v>616</v>
      </c>
      <c r="C627" s="7">
        <v>55</v>
      </c>
    </row>
    <row r="628" spans="1:3">
      <c r="A628" s="7">
        <v>397304</v>
      </c>
      <c r="B628" s="1" t="s">
        <v>617</v>
      </c>
      <c r="C628" s="7">
        <v>90</v>
      </c>
    </row>
    <row r="629" spans="1:3">
      <c r="A629" s="7">
        <v>397305</v>
      </c>
      <c r="B629" s="1" t="s">
        <v>618</v>
      </c>
      <c r="C629" s="7">
        <v>90</v>
      </c>
    </row>
    <row r="630" spans="1:3">
      <c r="A630" s="7">
        <v>397306</v>
      </c>
      <c r="B630" s="1" t="s">
        <v>619</v>
      </c>
      <c r="C630" s="7">
        <v>55</v>
      </c>
    </row>
    <row r="631" spans="1:3">
      <c r="A631" s="7">
        <v>397801</v>
      </c>
      <c r="B631" s="1" t="s">
        <v>620</v>
      </c>
      <c r="C631" s="7">
        <v>55</v>
      </c>
    </row>
    <row r="632" spans="1:3">
      <c r="A632" s="7">
        <v>397802</v>
      </c>
      <c r="B632" s="1" t="s">
        <v>621</v>
      </c>
      <c r="C632" s="7">
        <v>55</v>
      </c>
    </row>
    <row r="633" spans="1:3">
      <c r="A633" s="7">
        <v>397901</v>
      </c>
      <c r="B633" s="1" t="s">
        <v>622</v>
      </c>
      <c r="C633" s="7">
        <v>55</v>
      </c>
    </row>
    <row r="634" spans="1:3">
      <c r="A634" s="7">
        <v>397902</v>
      </c>
      <c r="B634" s="1" t="s">
        <v>623</v>
      </c>
      <c r="C634" s="7">
        <v>55</v>
      </c>
    </row>
    <row r="635" spans="1:3">
      <c r="A635" s="7">
        <v>380301</v>
      </c>
      <c r="B635" s="1" t="s">
        <v>624</v>
      </c>
      <c r="C635" s="7">
        <v>80</v>
      </c>
    </row>
    <row r="636" spans="1:3">
      <c r="A636" s="7">
        <v>380302</v>
      </c>
      <c r="B636" s="1" t="s">
        <v>625</v>
      </c>
      <c r="C636" s="7">
        <v>80</v>
      </c>
    </row>
    <row r="637" spans="1:3">
      <c r="A637" s="7">
        <v>380303</v>
      </c>
      <c r="B637" s="1" t="s">
        <v>626</v>
      </c>
      <c r="C637" s="7">
        <v>80</v>
      </c>
    </row>
    <row r="638" spans="1:3">
      <c r="A638" s="7">
        <v>380304</v>
      </c>
      <c r="B638" s="1" t="s">
        <v>627</v>
      </c>
      <c r="C638" s="7">
        <v>100</v>
      </c>
    </row>
    <row r="639" spans="1:3">
      <c r="A639" s="7">
        <v>380305</v>
      </c>
      <c r="B639" s="1" t="s">
        <v>628</v>
      </c>
      <c r="C639" s="7">
        <v>90</v>
      </c>
    </row>
    <row r="640" spans="1:3">
      <c r="A640" s="7">
        <v>380306</v>
      </c>
      <c r="B640" s="1" t="s">
        <v>629</v>
      </c>
      <c r="C640" s="7">
        <v>80</v>
      </c>
    </row>
    <row r="641" spans="1:3">
      <c r="A641" s="7">
        <v>380500</v>
      </c>
      <c r="B641" s="1" t="s">
        <v>630</v>
      </c>
      <c r="C641" s="7">
        <v>80</v>
      </c>
    </row>
    <row r="642" spans="1:3">
      <c r="A642" s="7">
        <v>380801</v>
      </c>
      <c r="B642" s="1" t="s">
        <v>631</v>
      </c>
      <c r="C642" s="7">
        <v>80</v>
      </c>
    </row>
    <row r="643" spans="1:3">
      <c r="A643" s="7">
        <v>380802</v>
      </c>
      <c r="B643" s="1" t="s">
        <v>632</v>
      </c>
      <c r="C643" s="7">
        <v>80</v>
      </c>
    </row>
    <row r="644" spans="1:3">
      <c r="A644" s="7">
        <v>380901</v>
      </c>
      <c r="B644" s="1" t="s">
        <v>633</v>
      </c>
      <c r="C644" s="7">
        <v>80</v>
      </c>
    </row>
    <row r="645" spans="1:3">
      <c r="A645" s="7">
        <v>380902</v>
      </c>
      <c r="B645" s="1" t="s">
        <v>634</v>
      </c>
      <c r="C645" s="7">
        <v>80</v>
      </c>
    </row>
    <row r="646" spans="1:3">
      <c r="A646" s="7">
        <v>380903</v>
      </c>
      <c r="B646" s="1" t="s">
        <v>635</v>
      </c>
      <c r="C646" s="7">
        <v>80</v>
      </c>
    </row>
    <row r="647" spans="1:3">
      <c r="A647" s="7">
        <v>385801</v>
      </c>
      <c r="B647" s="1" t="s">
        <v>636</v>
      </c>
      <c r="C647" s="7">
        <v>80</v>
      </c>
    </row>
    <row r="648" spans="1:3">
      <c r="A648" s="7">
        <v>385802</v>
      </c>
      <c r="B648" s="1" t="s">
        <v>637</v>
      </c>
      <c r="C648" s="7">
        <v>80</v>
      </c>
    </row>
    <row r="649" spans="1:3">
      <c r="A649" s="7">
        <v>385901</v>
      </c>
      <c r="B649" s="1" t="s">
        <v>638</v>
      </c>
      <c r="C649" s="7">
        <v>80</v>
      </c>
    </row>
    <row r="650" spans="1:3">
      <c r="A650" s="7">
        <v>385902</v>
      </c>
      <c r="B650" s="1" t="s">
        <v>639</v>
      </c>
      <c r="C650" s="7">
        <v>80</v>
      </c>
    </row>
    <row r="651" spans="1:3">
      <c r="A651" s="7">
        <v>385303</v>
      </c>
      <c r="B651" s="1" t="s">
        <v>640</v>
      </c>
      <c r="C651" s="7">
        <v>80</v>
      </c>
    </row>
    <row r="652" spans="1:3">
      <c r="A652" s="7">
        <v>385301</v>
      </c>
      <c r="B652" s="1" t="s">
        <v>641</v>
      </c>
      <c r="C652" s="7">
        <v>100</v>
      </c>
    </row>
    <row r="653" spans="1:3">
      <c r="A653" s="7">
        <v>381301</v>
      </c>
      <c r="B653" s="1" t="s">
        <v>642</v>
      </c>
      <c r="C653" s="7">
        <v>80</v>
      </c>
    </row>
    <row r="654" spans="1:3">
      <c r="A654" s="7">
        <v>381302</v>
      </c>
      <c r="B654" s="1" t="s">
        <v>643</v>
      </c>
      <c r="C654" s="7">
        <v>80</v>
      </c>
    </row>
    <row r="655" spans="1:3">
      <c r="A655" s="7">
        <v>381303</v>
      </c>
      <c r="B655" s="1" t="s">
        <v>644</v>
      </c>
      <c r="C655" s="7">
        <v>80</v>
      </c>
    </row>
    <row r="656" spans="1:3">
      <c r="A656" s="7">
        <v>381801</v>
      </c>
      <c r="B656" s="1" t="s">
        <v>645</v>
      </c>
      <c r="C656" s="7">
        <v>80</v>
      </c>
    </row>
    <row r="657" spans="1:3">
      <c r="A657" s="7">
        <v>381802</v>
      </c>
      <c r="B657" s="1" t="s">
        <v>646</v>
      </c>
      <c r="C657" s="7">
        <v>80</v>
      </c>
    </row>
    <row r="658" spans="1:3">
      <c r="A658" s="7">
        <v>383301</v>
      </c>
      <c r="B658" s="1" t="s">
        <v>647</v>
      </c>
      <c r="C658" s="7">
        <v>130</v>
      </c>
    </row>
    <row r="659" spans="1:3">
      <c r="A659" s="7">
        <v>383302</v>
      </c>
      <c r="B659" s="1" t="s">
        <v>648</v>
      </c>
      <c r="C659" s="7">
        <v>130</v>
      </c>
    </row>
    <row r="660" spans="1:3">
      <c r="A660" s="7">
        <v>383303</v>
      </c>
      <c r="B660" s="1" t="s">
        <v>649</v>
      </c>
      <c r="C660" s="7">
        <v>130</v>
      </c>
    </row>
    <row r="661" spans="1:3">
      <c r="A661" s="7">
        <v>383801</v>
      </c>
      <c r="B661" s="1" t="s">
        <v>650</v>
      </c>
      <c r="C661" s="7">
        <v>130</v>
      </c>
    </row>
    <row r="662" spans="1:3">
      <c r="A662" s="7">
        <v>383802</v>
      </c>
      <c r="B662" s="1" t="s">
        <v>651</v>
      </c>
      <c r="C662" s="7">
        <v>130</v>
      </c>
    </row>
    <row r="663" spans="1:3">
      <c r="A663" s="7">
        <v>383900</v>
      </c>
      <c r="B663" s="1" t="s">
        <v>652</v>
      </c>
      <c r="C663" s="7">
        <v>130</v>
      </c>
    </row>
    <row r="664" spans="1:3">
      <c r="A664" s="7">
        <v>383901</v>
      </c>
      <c r="B664" s="1" t="s">
        <v>653</v>
      </c>
      <c r="C664" s="7">
        <v>130</v>
      </c>
    </row>
    <row r="665" spans="1:3">
      <c r="A665" s="7">
        <v>383902</v>
      </c>
      <c r="B665" s="1" t="s">
        <v>654</v>
      </c>
      <c r="C665" s="7">
        <v>130</v>
      </c>
    </row>
    <row r="666" spans="1:3">
      <c r="A666" s="7">
        <v>394100</v>
      </c>
      <c r="B666" s="1" t="s">
        <v>655</v>
      </c>
      <c r="C666" s="7">
        <v>80</v>
      </c>
    </row>
    <row r="667" spans="1:3">
      <c r="A667" s="7">
        <v>384301</v>
      </c>
      <c r="B667" s="1" t="s">
        <v>656</v>
      </c>
      <c r="C667" s="7">
        <v>220</v>
      </c>
    </row>
    <row r="668" spans="1:3">
      <c r="A668" s="7">
        <v>384302</v>
      </c>
      <c r="B668" s="1" t="s">
        <v>657</v>
      </c>
      <c r="C668" s="7">
        <v>220</v>
      </c>
    </row>
    <row r="669" spans="1:3">
      <c r="A669" s="7">
        <v>384303</v>
      </c>
      <c r="B669" s="1" t="s">
        <v>658</v>
      </c>
      <c r="C669" s="7">
        <v>220</v>
      </c>
    </row>
    <row r="670" spans="1:3">
      <c r="A670" s="7">
        <v>384801</v>
      </c>
      <c r="B670" s="1" t="s">
        <v>659</v>
      </c>
      <c r="C670" s="7">
        <v>220</v>
      </c>
    </row>
    <row r="671" spans="1:3">
      <c r="A671" s="7">
        <v>384802</v>
      </c>
      <c r="B671" s="1" t="s">
        <v>660</v>
      </c>
      <c r="C671" s="7">
        <v>220</v>
      </c>
    </row>
    <row r="672" spans="1:3">
      <c r="A672" s="7">
        <v>384900</v>
      </c>
      <c r="B672" s="1" t="s">
        <v>661</v>
      </c>
      <c r="C672" s="7">
        <v>220</v>
      </c>
    </row>
    <row r="673" spans="1:3">
      <c r="A673" s="7">
        <v>385903</v>
      </c>
      <c r="B673" s="1" t="s">
        <v>662</v>
      </c>
      <c r="C673" s="7">
        <v>110</v>
      </c>
    </row>
    <row r="674" spans="1:3">
      <c r="A674" s="7">
        <v>388903</v>
      </c>
      <c r="B674" s="1" t="s">
        <v>663</v>
      </c>
      <c r="C674" s="7">
        <v>110</v>
      </c>
    </row>
    <row r="675" spans="1:3">
      <c r="A675" s="7">
        <v>388904</v>
      </c>
      <c r="B675" s="1" t="s">
        <v>664</v>
      </c>
      <c r="C675" s="7">
        <v>110</v>
      </c>
    </row>
    <row r="676" spans="1:3">
      <c r="A676" s="7">
        <v>388901</v>
      </c>
      <c r="B676" s="1" t="s">
        <v>665</v>
      </c>
      <c r="C676" s="7">
        <v>110</v>
      </c>
    </row>
    <row r="677" spans="1:3">
      <c r="A677" s="7">
        <v>388902</v>
      </c>
      <c r="B677" s="1" t="s">
        <v>666</v>
      </c>
      <c r="C677" s="7">
        <v>100</v>
      </c>
    </row>
    <row r="678" spans="1:3">
      <c r="A678" s="7" t="s">
        <v>667</v>
      </c>
      <c r="B678" s="1" t="s">
        <v>668</v>
      </c>
      <c r="C678" s="7">
        <v>75</v>
      </c>
    </row>
    <row r="679" spans="1:3">
      <c r="A679" s="7">
        <v>392802</v>
      </c>
      <c r="B679" s="1" t="s">
        <v>669</v>
      </c>
      <c r="C679" s="7">
        <v>150</v>
      </c>
    </row>
    <row r="680" spans="1:3">
      <c r="A680" s="7">
        <v>392803</v>
      </c>
      <c r="B680" s="1" t="s">
        <v>670</v>
      </c>
      <c r="C680" s="7">
        <v>150</v>
      </c>
    </row>
    <row r="681" spans="1:3">
      <c r="A681" s="7">
        <v>392804</v>
      </c>
      <c r="B681" s="1" t="s">
        <v>671</v>
      </c>
      <c r="C681" s="7">
        <v>150</v>
      </c>
    </row>
    <row r="682" spans="1:3">
      <c r="A682" s="7">
        <v>392800</v>
      </c>
      <c r="B682" s="1" t="s">
        <v>672</v>
      </c>
      <c r="C682" s="7">
        <v>150</v>
      </c>
    </row>
    <row r="683" spans="1:3">
      <c r="A683" s="7">
        <v>392601</v>
      </c>
      <c r="B683" s="1" t="s">
        <v>673</v>
      </c>
      <c r="C683" s="7">
        <v>150</v>
      </c>
    </row>
    <row r="684" spans="1:3">
      <c r="A684" s="7">
        <v>392202</v>
      </c>
      <c r="B684" s="1" t="s">
        <v>674</v>
      </c>
      <c r="C684" s="7">
        <v>180</v>
      </c>
    </row>
    <row r="685" spans="1:3">
      <c r="A685" s="7">
        <v>392602</v>
      </c>
      <c r="B685" s="1" t="s">
        <v>675</v>
      </c>
      <c r="C685" s="7">
        <v>180</v>
      </c>
    </row>
    <row r="686" spans="1:3">
      <c r="A686" s="7">
        <v>392603</v>
      </c>
      <c r="B686" s="1" t="s">
        <v>676</v>
      </c>
      <c r="C686" s="7">
        <v>250</v>
      </c>
    </row>
    <row r="687" spans="1:3">
      <c r="A687" s="7">
        <v>384901</v>
      </c>
      <c r="B687" s="1" t="s">
        <v>677</v>
      </c>
      <c r="C687" s="7">
        <v>200</v>
      </c>
    </row>
    <row r="688" spans="1:3">
      <c r="A688" s="7">
        <v>407101</v>
      </c>
      <c r="B688" s="1" t="s">
        <v>678</v>
      </c>
      <c r="C688" s="7">
        <v>150</v>
      </c>
    </row>
    <row r="689" spans="1:3">
      <c r="A689" s="7">
        <v>407200</v>
      </c>
      <c r="B689" s="1" t="s">
        <v>679</v>
      </c>
      <c r="C689" s="7">
        <v>60</v>
      </c>
    </row>
    <row r="690" spans="1:3">
      <c r="A690" s="7">
        <v>407400</v>
      </c>
      <c r="B690" s="1" t="s">
        <v>680</v>
      </c>
      <c r="C690" s="7">
        <v>150</v>
      </c>
    </row>
    <row r="691" spans="1:3">
      <c r="A691" s="7">
        <v>406500</v>
      </c>
      <c r="B691" s="1" t="s">
        <v>681</v>
      </c>
      <c r="C691" s="7">
        <v>100</v>
      </c>
    </row>
    <row r="692" spans="1:3">
      <c r="A692" s="7">
        <v>407300</v>
      </c>
      <c r="B692" s="1" t="s">
        <v>682</v>
      </c>
      <c r="C692" s="7">
        <v>60</v>
      </c>
    </row>
    <row r="693" spans="1:3">
      <c r="A693" s="7">
        <v>406300</v>
      </c>
      <c r="B693" s="1" t="s">
        <v>683</v>
      </c>
      <c r="C693" s="7">
        <v>150</v>
      </c>
    </row>
    <row r="694" spans="1:3">
      <c r="A694" s="7">
        <v>406600</v>
      </c>
      <c r="B694" s="1" t="s">
        <v>684</v>
      </c>
      <c r="C694" s="7">
        <v>150</v>
      </c>
    </row>
    <row r="695" spans="1:3">
      <c r="A695" s="7">
        <v>406400</v>
      </c>
      <c r="B695" s="1" t="s">
        <v>685</v>
      </c>
      <c r="C695" s="7">
        <v>150</v>
      </c>
    </row>
    <row r="696" spans="1:3">
      <c r="A696" s="7">
        <v>404100</v>
      </c>
      <c r="B696" s="1" t="s">
        <v>686</v>
      </c>
      <c r="C696" s="7">
        <v>100</v>
      </c>
    </row>
    <row r="697" spans="1:3">
      <c r="A697" s="7">
        <v>404200</v>
      </c>
      <c r="B697" s="1" t="s">
        <v>687</v>
      </c>
      <c r="C697" s="7">
        <v>175</v>
      </c>
    </row>
    <row r="698" spans="1:3">
      <c r="A698" s="7">
        <v>404301</v>
      </c>
      <c r="B698" s="1" t="s">
        <v>688</v>
      </c>
      <c r="C698" s="7">
        <v>100</v>
      </c>
    </row>
    <row r="699" spans="1:3">
      <c r="A699" s="7">
        <v>404302</v>
      </c>
      <c r="B699" s="1" t="s">
        <v>689</v>
      </c>
      <c r="C699" s="7">
        <v>175</v>
      </c>
    </row>
    <row r="700" spans="1:3">
      <c r="A700" s="7">
        <v>404400</v>
      </c>
      <c r="B700" s="1" t="s">
        <v>690</v>
      </c>
      <c r="C700" s="7">
        <v>80</v>
      </c>
    </row>
    <row r="701" spans="1:3">
      <c r="A701" s="7">
        <v>402300</v>
      </c>
      <c r="B701" s="1" t="s">
        <v>691</v>
      </c>
      <c r="C701" s="7">
        <v>90</v>
      </c>
    </row>
    <row r="702" spans="1:3">
      <c r="A702" s="7">
        <v>405100</v>
      </c>
      <c r="B702" s="1" t="s">
        <v>692</v>
      </c>
      <c r="C702" s="7">
        <v>150</v>
      </c>
    </row>
    <row r="703" spans="1:3">
      <c r="A703" s="7" t="s">
        <v>693</v>
      </c>
      <c r="B703" s="1" t="s">
        <v>694</v>
      </c>
      <c r="C703" s="7">
        <v>150</v>
      </c>
    </row>
    <row r="704" spans="1:3">
      <c r="A704" s="7">
        <v>402400</v>
      </c>
      <c r="B704" s="1" t="s">
        <v>695</v>
      </c>
      <c r="C704" s="7">
        <v>150</v>
      </c>
    </row>
    <row r="705" spans="1:3">
      <c r="A705" s="7">
        <v>405300</v>
      </c>
      <c r="B705" s="1" t="s">
        <v>696</v>
      </c>
      <c r="C705" s="7">
        <v>150</v>
      </c>
    </row>
    <row r="706" spans="1:3">
      <c r="A706" s="7">
        <v>405301</v>
      </c>
      <c r="B706" s="1" t="s">
        <v>697</v>
      </c>
      <c r="C706" s="7">
        <v>110</v>
      </c>
    </row>
    <row r="707" spans="1:3">
      <c r="A707" s="7">
        <v>405302</v>
      </c>
      <c r="B707" s="1" t="s">
        <v>698</v>
      </c>
      <c r="C707" s="7">
        <v>265</v>
      </c>
    </row>
    <row r="708" spans="1:3">
      <c r="A708" s="7">
        <v>405402</v>
      </c>
      <c r="B708" s="1" t="s">
        <v>699</v>
      </c>
      <c r="C708" s="7">
        <v>150</v>
      </c>
    </row>
    <row r="709" spans="1:3">
      <c r="A709" s="7">
        <v>405500</v>
      </c>
      <c r="B709" s="1" t="s">
        <v>700</v>
      </c>
      <c r="C709" s="7">
        <v>130</v>
      </c>
    </row>
    <row r="710" spans="1:3">
      <c r="A710" s="7">
        <v>405401</v>
      </c>
      <c r="B710" s="1" t="s">
        <v>701</v>
      </c>
      <c r="C710" s="7">
        <v>130</v>
      </c>
    </row>
    <row r="711" spans="1:3">
      <c r="A711" s="7">
        <v>397201</v>
      </c>
      <c r="B711" s="1" t="s">
        <v>702</v>
      </c>
      <c r="C711" s="7">
        <v>75</v>
      </c>
    </row>
    <row r="712" spans="1:3">
      <c r="A712" s="7">
        <v>397202</v>
      </c>
      <c r="B712" s="1" t="s">
        <v>703</v>
      </c>
      <c r="C712" s="7">
        <v>90</v>
      </c>
    </row>
    <row r="713" spans="1:3">
      <c r="A713" s="7">
        <v>397203</v>
      </c>
      <c r="B713" s="1" t="s">
        <v>704</v>
      </c>
      <c r="C713" s="7">
        <v>90</v>
      </c>
    </row>
    <row r="714" spans="1:3">
      <c r="A714" s="7">
        <v>397204</v>
      </c>
      <c r="B714" s="1" t="s">
        <v>705</v>
      </c>
      <c r="C714" s="7">
        <v>75</v>
      </c>
    </row>
    <row r="715" spans="1:3">
      <c r="A715" s="7">
        <v>397205</v>
      </c>
      <c r="B715" s="1" t="s">
        <v>706</v>
      </c>
      <c r="C715" s="7">
        <v>90</v>
      </c>
    </row>
    <row r="716" spans="1:3">
      <c r="A716" s="7">
        <v>397206</v>
      </c>
      <c r="B716" s="1" t="s">
        <v>707</v>
      </c>
      <c r="C716" s="7">
        <v>90</v>
      </c>
    </row>
    <row r="717" spans="1:3">
      <c r="A717" s="7">
        <v>393201</v>
      </c>
      <c r="B717" s="1" t="s">
        <v>708</v>
      </c>
      <c r="C717" s="7">
        <v>110</v>
      </c>
    </row>
    <row r="718" spans="1:3">
      <c r="A718" s="7">
        <v>393202</v>
      </c>
      <c r="B718" s="1" t="s">
        <v>709</v>
      </c>
      <c r="C718" s="7">
        <v>110</v>
      </c>
    </row>
    <row r="719" spans="1:3">
      <c r="A719" s="7">
        <v>393203</v>
      </c>
      <c r="B719" s="1" t="s">
        <v>710</v>
      </c>
      <c r="C719" s="7">
        <v>110</v>
      </c>
    </row>
    <row r="720" spans="1:3">
      <c r="A720" s="7">
        <v>393204</v>
      </c>
      <c r="B720" s="1" t="s">
        <v>711</v>
      </c>
      <c r="C720" s="7">
        <v>110</v>
      </c>
    </row>
    <row r="721" spans="1:3">
      <c r="A721" s="7">
        <v>385201</v>
      </c>
      <c r="B721" s="1" t="s">
        <v>712</v>
      </c>
      <c r="C721" s="7">
        <v>110</v>
      </c>
    </row>
    <row r="722" spans="1:3">
      <c r="A722" s="7">
        <v>385202</v>
      </c>
      <c r="B722" s="1" t="s">
        <v>713</v>
      </c>
      <c r="C722" s="7">
        <v>110</v>
      </c>
    </row>
    <row r="723" spans="1:3">
      <c r="A723" s="7">
        <v>385203</v>
      </c>
      <c r="B723" s="1" t="s">
        <v>714</v>
      </c>
      <c r="C723" s="7">
        <v>110</v>
      </c>
    </row>
    <row r="724" spans="1:3">
      <c r="A724" s="7">
        <v>385204</v>
      </c>
      <c r="B724" s="1" t="s">
        <v>715</v>
      </c>
      <c r="C724" s="7">
        <v>110</v>
      </c>
    </row>
    <row r="725" spans="1:3">
      <c r="A725" s="7">
        <v>380201</v>
      </c>
      <c r="B725" s="1" t="s">
        <v>716</v>
      </c>
      <c r="C725" s="7">
        <v>125</v>
      </c>
    </row>
    <row r="726" spans="1:3">
      <c r="A726" s="7">
        <v>380202</v>
      </c>
      <c r="B726" s="1" t="s">
        <v>717</v>
      </c>
      <c r="C726" s="7">
        <v>125</v>
      </c>
    </row>
    <row r="727" spans="1:3">
      <c r="A727" s="7">
        <v>380203</v>
      </c>
      <c r="B727" s="1" t="s">
        <v>718</v>
      </c>
      <c r="C727" s="7">
        <v>125</v>
      </c>
    </row>
    <row r="728" spans="1:3">
      <c r="A728" s="7">
        <v>380204</v>
      </c>
      <c r="B728" s="1" t="s">
        <v>719</v>
      </c>
      <c r="C728" s="7">
        <v>125</v>
      </c>
    </row>
    <row r="729" spans="1:3">
      <c r="A729" s="7">
        <v>381201</v>
      </c>
      <c r="B729" s="1" t="s">
        <v>720</v>
      </c>
      <c r="C729" s="7">
        <v>125</v>
      </c>
    </row>
    <row r="730" spans="1:3">
      <c r="A730" s="7">
        <v>381202</v>
      </c>
      <c r="B730" s="1" t="s">
        <v>721</v>
      </c>
      <c r="C730" s="7">
        <v>125</v>
      </c>
    </row>
    <row r="731" spans="1:3">
      <c r="A731" s="7">
        <v>383202</v>
      </c>
      <c r="B731" s="1" t="s">
        <v>722</v>
      </c>
      <c r="C731" s="7">
        <v>180</v>
      </c>
    </row>
    <row r="732" spans="1:3">
      <c r="A732" s="7">
        <v>383203</v>
      </c>
      <c r="B732" s="1" t="s">
        <v>723</v>
      </c>
      <c r="C732" s="7">
        <v>180</v>
      </c>
    </row>
    <row r="733" spans="1:3">
      <c r="A733" s="7">
        <v>383204</v>
      </c>
      <c r="B733" s="1" t="s">
        <v>724</v>
      </c>
      <c r="C733" s="7">
        <v>180</v>
      </c>
    </row>
    <row r="734" spans="1:3">
      <c r="A734" s="7">
        <v>383205</v>
      </c>
      <c r="B734" s="1" t="s">
        <v>725</v>
      </c>
      <c r="C734" s="7">
        <v>180</v>
      </c>
    </row>
    <row r="735" spans="1:3">
      <c r="A735" s="7">
        <v>384201</v>
      </c>
      <c r="B735" s="1" t="s">
        <v>726</v>
      </c>
      <c r="C735" s="7">
        <v>300</v>
      </c>
    </row>
    <row r="736" spans="1:3">
      <c r="A736" s="7">
        <v>384202</v>
      </c>
      <c r="B736" s="1" t="s">
        <v>727</v>
      </c>
      <c r="C736" s="7">
        <v>300</v>
      </c>
    </row>
    <row r="737" spans="1:3">
      <c r="A737" s="7">
        <v>380601</v>
      </c>
      <c r="B737" s="1" t="s">
        <v>728</v>
      </c>
      <c r="C737" s="7">
        <v>100</v>
      </c>
    </row>
    <row r="738" spans="1:3">
      <c r="A738" s="7">
        <v>380700</v>
      </c>
      <c r="B738" s="1" t="s">
        <v>729</v>
      </c>
      <c r="C738" s="7">
        <v>100</v>
      </c>
    </row>
    <row r="739" spans="1:3">
      <c r="A739" s="7">
        <v>380701</v>
      </c>
      <c r="B739" s="1" t="s">
        <v>730</v>
      </c>
      <c r="C739" s="7">
        <v>100</v>
      </c>
    </row>
    <row r="740" spans="1:3">
      <c r="A740" s="7">
        <v>381603</v>
      </c>
      <c r="B740" s="1" t="s">
        <v>731</v>
      </c>
      <c r="C740" s="7">
        <v>100</v>
      </c>
    </row>
    <row r="741" spans="1:3">
      <c r="A741" s="7">
        <v>381400</v>
      </c>
      <c r="B741" s="1" t="s">
        <v>732</v>
      </c>
      <c r="C741" s="7">
        <v>185</v>
      </c>
    </row>
    <row r="742" spans="1:3">
      <c r="A742" s="7">
        <v>384400</v>
      </c>
      <c r="B742" s="1" t="s">
        <v>733</v>
      </c>
      <c r="C742" s="7">
        <v>250</v>
      </c>
    </row>
    <row r="743" spans="1:3">
      <c r="A743" s="7">
        <v>392604</v>
      </c>
      <c r="B743" s="1" t="s">
        <v>734</v>
      </c>
      <c r="C743" s="7">
        <v>250</v>
      </c>
    </row>
    <row r="744" spans="1:3">
      <c r="A744" s="7">
        <v>384600</v>
      </c>
      <c r="B744" s="1" t="s">
        <v>735</v>
      </c>
      <c r="C744" s="7">
        <v>200</v>
      </c>
    </row>
    <row r="745" spans="1:3">
      <c r="A745" s="7">
        <v>381500</v>
      </c>
      <c r="B745" s="1" t="s">
        <v>736</v>
      </c>
      <c r="C745" s="7">
        <v>185</v>
      </c>
    </row>
    <row r="746" spans="1:3">
      <c r="A746" s="7">
        <v>392400</v>
      </c>
      <c r="B746" s="1" t="s">
        <v>737</v>
      </c>
      <c r="C746" s="7">
        <v>240</v>
      </c>
    </row>
    <row r="747" spans="1:3">
      <c r="A747" s="7">
        <v>392501</v>
      </c>
      <c r="B747" s="1" t="s">
        <v>738</v>
      </c>
      <c r="C747" s="7">
        <v>240</v>
      </c>
    </row>
    <row r="748" spans="1:3">
      <c r="A748" s="7">
        <v>392502</v>
      </c>
      <c r="B748" s="1" t="s">
        <v>739</v>
      </c>
      <c r="C748" s="7">
        <v>240</v>
      </c>
    </row>
    <row r="749" spans="1:3">
      <c r="A749" s="7">
        <v>381601</v>
      </c>
      <c r="B749" s="1" t="s">
        <v>740</v>
      </c>
      <c r="C749" s="7">
        <v>155</v>
      </c>
    </row>
    <row r="750" spans="1:3">
      <c r="A750" s="7">
        <v>381602</v>
      </c>
      <c r="B750" s="1" t="s">
        <v>741</v>
      </c>
      <c r="C750" s="7">
        <v>155</v>
      </c>
    </row>
    <row r="751" spans="1:3">
      <c r="A751" s="7">
        <v>383601</v>
      </c>
      <c r="B751" s="1" t="s">
        <v>742</v>
      </c>
      <c r="C751" s="7">
        <v>200</v>
      </c>
    </row>
    <row r="752" spans="1:3">
      <c r="A752" s="7">
        <v>383701</v>
      </c>
      <c r="B752" s="1" t="s">
        <v>743</v>
      </c>
      <c r="C752" s="7">
        <v>250</v>
      </c>
    </row>
    <row r="753" spans="1:3">
      <c r="A753" s="7">
        <v>384700</v>
      </c>
      <c r="B753" s="1" t="s">
        <v>744</v>
      </c>
      <c r="C753" s="7">
        <v>250</v>
      </c>
    </row>
    <row r="754" spans="1:3">
      <c r="A754" s="7">
        <v>388700</v>
      </c>
      <c r="B754" s="1" t="s">
        <v>745</v>
      </c>
      <c r="C754" s="7">
        <v>125</v>
      </c>
    </row>
    <row r="755" spans="1:3">
      <c r="A755" s="7">
        <v>384500</v>
      </c>
      <c r="B755" s="1" t="s">
        <v>746</v>
      </c>
      <c r="C755" s="7">
        <v>200</v>
      </c>
    </row>
    <row r="756" spans="1:3">
      <c r="A756" s="7">
        <v>385500</v>
      </c>
      <c r="B756" s="1" t="s">
        <v>747</v>
      </c>
      <c r="C756" s="7">
        <v>125</v>
      </c>
    </row>
    <row r="757" spans="1:3">
      <c r="A757" s="7">
        <v>390200</v>
      </c>
      <c r="B757" s="1" t="s">
        <v>748</v>
      </c>
      <c r="C757" s="7">
        <v>200</v>
      </c>
    </row>
    <row r="758" spans="1:3">
      <c r="A758" s="7">
        <v>391201</v>
      </c>
      <c r="B758" s="1" t="s">
        <v>749</v>
      </c>
      <c r="C758" s="7">
        <v>200</v>
      </c>
    </row>
    <row r="759" spans="1:3">
      <c r="A759" s="7">
        <v>391202</v>
      </c>
      <c r="B759" s="1" t="s">
        <v>750</v>
      </c>
      <c r="C759" s="7">
        <v>200</v>
      </c>
    </row>
    <row r="760" spans="1:3">
      <c r="A760" s="7">
        <v>392100</v>
      </c>
      <c r="B760" s="1" t="s">
        <v>751</v>
      </c>
      <c r="C760" s="7">
        <v>200</v>
      </c>
    </row>
    <row r="761" spans="1:3">
      <c r="A761" s="7">
        <v>392201</v>
      </c>
      <c r="B761" s="1" t="s">
        <v>752</v>
      </c>
      <c r="C761" s="7">
        <v>200</v>
      </c>
    </row>
    <row r="762" spans="1:3">
      <c r="A762" s="7">
        <v>392203</v>
      </c>
      <c r="B762" s="1" t="s">
        <v>753</v>
      </c>
      <c r="C762" s="7">
        <v>200</v>
      </c>
    </row>
    <row r="763" spans="1:3">
      <c r="A763" s="7">
        <v>392204</v>
      </c>
      <c r="B763" s="1" t="s">
        <v>754</v>
      </c>
      <c r="C763" s="7">
        <v>200</v>
      </c>
    </row>
    <row r="764" spans="1:3">
      <c r="A764" s="7">
        <v>381501</v>
      </c>
      <c r="B764" s="1" t="s">
        <v>755</v>
      </c>
      <c r="C764" s="7">
        <v>350</v>
      </c>
    </row>
    <row r="765" spans="1:3">
      <c r="A765" s="7">
        <v>383401</v>
      </c>
      <c r="B765" s="1" t="s">
        <v>756</v>
      </c>
      <c r="C765" s="7">
        <v>410</v>
      </c>
    </row>
    <row r="766" spans="1:3">
      <c r="A766" s="7">
        <v>383402</v>
      </c>
      <c r="B766" s="1" t="s">
        <v>757</v>
      </c>
      <c r="C766" s="7">
        <v>500</v>
      </c>
    </row>
    <row r="767" spans="1:3">
      <c r="A767" s="7">
        <v>383403</v>
      </c>
      <c r="B767" s="1" t="s">
        <v>758</v>
      </c>
      <c r="C767" s="7">
        <v>400</v>
      </c>
    </row>
    <row r="768" spans="1:3">
      <c r="A768" s="7">
        <v>383405</v>
      </c>
      <c r="B768" s="1" t="s">
        <v>759</v>
      </c>
      <c r="C768" s="7">
        <v>500</v>
      </c>
    </row>
    <row r="769" spans="1:3">
      <c r="A769" s="7">
        <v>358701</v>
      </c>
      <c r="B769" s="1" t="s">
        <v>760</v>
      </c>
      <c r="C769" s="7">
        <v>350</v>
      </c>
    </row>
    <row r="770" spans="1:3">
      <c r="A770" s="7">
        <v>358702</v>
      </c>
      <c r="B770" s="1" t="s">
        <v>761</v>
      </c>
      <c r="C770" s="7">
        <v>350</v>
      </c>
    </row>
    <row r="771" spans="1:3">
      <c r="A771" s="7">
        <v>358703</v>
      </c>
      <c r="B771" s="1" t="s">
        <v>762</v>
      </c>
      <c r="C771" s="7">
        <v>350</v>
      </c>
    </row>
    <row r="772" spans="1:3">
      <c r="A772" s="7">
        <v>390100</v>
      </c>
      <c r="B772" s="1" t="s">
        <v>763</v>
      </c>
      <c r="C772" s="7">
        <v>350</v>
      </c>
    </row>
    <row r="773" spans="1:3">
      <c r="A773" s="7">
        <v>358001</v>
      </c>
      <c r="B773" s="1" t="s">
        <v>764</v>
      </c>
      <c r="C773" s="7">
        <v>300</v>
      </c>
    </row>
    <row r="774" spans="1:3">
      <c r="A774" s="7">
        <v>358301</v>
      </c>
      <c r="B774" s="1" t="s">
        <v>765</v>
      </c>
      <c r="C774" s="7">
        <v>300</v>
      </c>
    </row>
    <row r="775" spans="1:3">
      <c r="A775" s="7">
        <v>358803</v>
      </c>
      <c r="B775" s="1" t="s">
        <v>766</v>
      </c>
      <c r="C775" s="7">
        <v>300</v>
      </c>
    </row>
    <row r="776" spans="1:3">
      <c r="A776" s="7">
        <v>359200</v>
      </c>
      <c r="B776" s="1" t="s">
        <v>767</v>
      </c>
      <c r="C776" s="7">
        <v>300</v>
      </c>
    </row>
    <row r="777" spans="1:3">
      <c r="A777" s="7">
        <v>359300</v>
      </c>
      <c r="B777" s="1" t="s">
        <v>768</v>
      </c>
      <c r="C777" s="7">
        <v>300</v>
      </c>
    </row>
    <row r="778" spans="1:3">
      <c r="A778" s="7">
        <v>359401</v>
      </c>
      <c r="B778" s="1" t="s">
        <v>769</v>
      </c>
      <c r="C778" s="7">
        <v>300</v>
      </c>
    </row>
    <row r="779" spans="1:3">
      <c r="A779" s="7">
        <v>359402</v>
      </c>
      <c r="B779" s="1" t="s">
        <v>770</v>
      </c>
      <c r="C779" s="7">
        <v>300</v>
      </c>
    </row>
    <row r="780" spans="1:3">
      <c r="A780" s="7">
        <v>359403</v>
      </c>
      <c r="B780" s="1" t="s">
        <v>771</v>
      </c>
      <c r="C780" s="7">
        <v>300</v>
      </c>
    </row>
    <row r="781" spans="1:3">
      <c r="A781" s="7">
        <v>359404</v>
      </c>
      <c r="B781" s="1" t="s">
        <v>772</v>
      </c>
      <c r="C781" s="7">
        <v>300</v>
      </c>
    </row>
    <row r="782" spans="1:3">
      <c r="A782" s="7">
        <v>359405</v>
      </c>
      <c r="B782" s="1" t="s">
        <v>773</v>
      </c>
      <c r="C782" s="7">
        <v>300</v>
      </c>
    </row>
    <row r="783" spans="1:3">
      <c r="A783" s="7">
        <v>359700</v>
      </c>
      <c r="B783" s="1" t="s">
        <v>774</v>
      </c>
      <c r="C783" s="7">
        <v>300</v>
      </c>
    </row>
    <row r="784" spans="1:3">
      <c r="A784" s="7">
        <v>373600</v>
      </c>
      <c r="B784" s="1" t="s">
        <v>775</v>
      </c>
      <c r="C784" s="7">
        <v>310</v>
      </c>
    </row>
    <row r="785" spans="1:3">
      <c r="A785" s="7">
        <v>373700</v>
      </c>
      <c r="B785" s="1" t="s">
        <v>776</v>
      </c>
      <c r="C785" s="7">
        <v>150</v>
      </c>
    </row>
    <row r="786" spans="1:3">
      <c r="A786" s="7">
        <v>373103</v>
      </c>
      <c r="B786" s="1" t="s">
        <v>777</v>
      </c>
      <c r="C786" s="7">
        <v>150</v>
      </c>
    </row>
    <row r="787" spans="1:3">
      <c r="A787" s="7">
        <v>373301</v>
      </c>
      <c r="B787" s="1" t="s">
        <v>778</v>
      </c>
      <c r="C787" s="7">
        <v>400</v>
      </c>
    </row>
    <row r="788" spans="1:3">
      <c r="A788" s="7">
        <v>373303</v>
      </c>
      <c r="B788" s="1" t="s">
        <v>779</v>
      </c>
      <c r="C788" s="7">
        <v>400</v>
      </c>
    </row>
    <row r="789" spans="1:3">
      <c r="A789" s="7">
        <v>373100</v>
      </c>
      <c r="B789" s="1" t="s">
        <v>780</v>
      </c>
      <c r="C789" s="7">
        <v>240</v>
      </c>
    </row>
    <row r="790" spans="1:3">
      <c r="A790" s="7">
        <v>373200</v>
      </c>
      <c r="B790" s="1" t="s">
        <v>781</v>
      </c>
      <c r="C790" s="7">
        <v>400</v>
      </c>
    </row>
    <row r="791" spans="1:3">
      <c r="A791" s="7">
        <v>371200</v>
      </c>
      <c r="B791" s="1" t="s">
        <v>782</v>
      </c>
      <c r="C791" s="7">
        <v>100</v>
      </c>
    </row>
    <row r="792" spans="1:3">
      <c r="A792" s="7">
        <v>374300</v>
      </c>
      <c r="B792" s="1" t="s">
        <v>783</v>
      </c>
      <c r="C792" s="7">
        <v>125</v>
      </c>
    </row>
    <row r="793" spans="1:3">
      <c r="A793" s="7">
        <v>351100</v>
      </c>
      <c r="B793" s="1" t="s">
        <v>784</v>
      </c>
      <c r="C793" s="7">
        <v>450</v>
      </c>
    </row>
    <row r="794" spans="1:3">
      <c r="A794" s="7">
        <v>352100</v>
      </c>
      <c r="B794" s="1" t="s">
        <v>785</v>
      </c>
      <c r="C794" s="7">
        <v>450</v>
      </c>
    </row>
    <row r="795" spans="1:3">
      <c r="A795" s="7">
        <v>352600</v>
      </c>
      <c r="B795" s="1" t="s">
        <v>786</v>
      </c>
      <c r="C795" s="7">
        <v>680</v>
      </c>
    </row>
    <row r="796" spans="1:3">
      <c r="A796" s="7">
        <v>351200</v>
      </c>
      <c r="B796" s="1" t="s">
        <v>787</v>
      </c>
      <c r="C796" s="7">
        <v>425</v>
      </c>
    </row>
    <row r="797" spans="1:3">
      <c r="A797" s="7">
        <v>352200</v>
      </c>
      <c r="B797" s="1" t="s">
        <v>788</v>
      </c>
      <c r="C797" s="7">
        <v>450</v>
      </c>
    </row>
    <row r="798" spans="1:3">
      <c r="A798" s="7">
        <v>351400</v>
      </c>
      <c r="B798" s="1" t="s">
        <v>789</v>
      </c>
      <c r="C798" s="7">
        <v>400</v>
      </c>
    </row>
    <row r="799" spans="1:3">
      <c r="A799" s="7">
        <v>352700</v>
      </c>
      <c r="B799" s="1" t="s">
        <v>790</v>
      </c>
      <c r="C799" s="7">
        <v>350</v>
      </c>
    </row>
    <row r="800" spans="1:3">
      <c r="A800" s="7">
        <v>352300</v>
      </c>
      <c r="B800" s="1" t="s">
        <v>791</v>
      </c>
      <c r="C800" s="7">
        <v>450</v>
      </c>
    </row>
    <row r="801" spans="1:3">
      <c r="A801" s="7">
        <v>351300</v>
      </c>
      <c r="B801" s="1" t="s">
        <v>792</v>
      </c>
      <c r="C801" s="7">
        <v>385</v>
      </c>
    </row>
    <row r="802" spans="1:3">
      <c r="A802" s="7">
        <v>352400</v>
      </c>
      <c r="B802" s="1" t="s">
        <v>793</v>
      </c>
      <c r="C802" s="7">
        <v>500</v>
      </c>
    </row>
    <row r="803" spans="1:3">
      <c r="A803" s="7">
        <v>352500</v>
      </c>
      <c r="B803" s="1" t="s">
        <v>794</v>
      </c>
      <c r="C803" s="7">
        <v>550</v>
      </c>
    </row>
    <row r="804" spans="1:3">
      <c r="A804" s="7">
        <v>355101</v>
      </c>
      <c r="B804" s="1" t="s">
        <v>795</v>
      </c>
      <c r="C804" s="7">
        <v>370</v>
      </c>
    </row>
    <row r="805" spans="1:3">
      <c r="A805" s="7">
        <v>356100</v>
      </c>
      <c r="B805" s="1" t="s">
        <v>796</v>
      </c>
      <c r="C805" s="7">
        <v>370</v>
      </c>
    </row>
    <row r="806" spans="1:3">
      <c r="A806" s="7">
        <v>356101</v>
      </c>
      <c r="B806" s="1" t="s">
        <v>797</v>
      </c>
      <c r="C806" s="7">
        <v>370</v>
      </c>
    </row>
    <row r="807" spans="1:3">
      <c r="A807" s="7">
        <v>355201</v>
      </c>
      <c r="B807" s="1" t="s">
        <v>798</v>
      </c>
      <c r="C807" s="7">
        <v>400</v>
      </c>
    </row>
    <row r="808" spans="1:3">
      <c r="A808" s="7">
        <v>356201</v>
      </c>
      <c r="B808" s="1" t="s">
        <v>799</v>
      </c>
      <c r="C808" s="7">
        <v>400</v>
      </c>
    </row>
    <row r="809" spans="1:3">
      <c r="A809" s="7">
        <v>356202</v>
      </c>
      <c r="B809" s="1" t="s">
        <v>800</v>
      </c>
      <c r="C809" s="7">
        <v>400</v>
      </c>
    </row>
    <row r="810" spans="1:3">
      <c r="A810" s="7">
        <v>358800</v>
      </c>
      <c r="B810" s="1" t="s">
        <v>801</v>
      </c>
      <c r="C810" s="7">
        <v>550</v>
      </c>
    </row>
    <row r="811" spans="1:3">
      <c r="A811" s="7">
        <v>358801</v>
      </c>
      <c r="B811" s="1" t="s">
        <v>802</v>
      </c>
      <c r="C811" s="7">
        <v>550</v>
      </c>
    </row>
    <row r="812" spans="1:3">
      <c r="A812" s="7">
        <v>358802</v>
      </c>
      <c r="B812" s="1" t="s">
        <v>803</v>
      </c>
      <c r="C812" s="7">
        <v>550</v>
      </c>
    </row>
    <row r="813" spans="1:3">
      <c r="A813" s="7">
        <v>358002</v>
      </c>
      <c r="B813" s="1" t="s">
        <v>804</v>
      </c>
      <c r="C813" s="7">
        <v>550</v>
      </c>
    </row>
    <row r="814" spans="1:3">
      <c r="A814" s="7">
        <v>358101</v>
      </c>
      <c r="B814" s="1" t="s">
        <v>805</v>
      </c>
      <c r="C814" s="7">
        <v>550</v>
      </c>
    </row>
    <row r="815" spans="1:3">
      <c r="A815" s="7">
        <v>358102</v>
      </c>
      <c r="B815" s="1" t="s">
        <v>806</v>
      </c>
      <c r="C815" s="7">
        <v>550</v>
      </c>
    </row>
    <row r="816" spans="1:3">
      <c r="A816" s="7">
        <v>358103</v>
      </c>
      <c r="B816" s="1" t="s">
        <v>807</v>
      </c>
      <c r="C816" s="7">
        <v>550</v>
      </c>
    </row>
    <row r="817" spans="1:3">
      <c r="A817" s="7">
        <v>358104</v>
      </c>
      <c r="B817" s="1" t="s">
        <v>808</v>
      </c>
      <c r="C817" s="7">
        <v>550</v>
      </c>
    </row>
    <row r="818" spans="1:3">
      <c r="A818" s="7">
        <v>358105</v>
      </c>
      <c r="B818" s="1" t="s">
        <v>809</v>
      </c>
      <c r="C818" s="7">
        <v>550</v>
      </c>
    </row>
    <row r="819" spans="1:3">
      <c r="A819" s="7">
        <v>358106</v>
      </c>
      <c r="B819" s="1" t="s">
        <v>810</v>
      </c>
      <c r="C819" s="7">
        <v>550</v>
      </c>
    </row>
    <row r="820" spans="1:3">
      <c r="A820" s="7">
        <v>358201</v>
      </c>
      <c r="B820" s="1" t="s">
        <v>811</v>
      </c>
      <c r="C820" s="7">
        <v>550</v>
      </c>
    </row>
    <row r="821" spans="1:3">
      <c r="A821" s="7">
        <v>358202</v>
      </c>
      <c r="B821" s="1" t="s">
        <v>812</v>
      </c>
      <c r="C821" s="7">
        <v>550</v>
      </c>
    </row>
    <row r="822" spans="1:3">
      <c r="A822" s="7">
        <v>358203</v>
      </c>
      <c r="B822" s="1" t="s">
        <v>813</v>
      </c>
      <c r="C822" s="7">
        <v>550</v>
      </c>
    </row>
    <row r="823" spans="1:3">
      <c r="A823" s="7">
        <v>358204</v>
      </c>
      <c r="B823" s="5" t="s">
        <v>814</v>
      </c>
      <c r="C823" s="7">
        <v>550</v>
      </c>
    </row>
    <row r="824" spans="1:3">
      <c r="A824" s="7">
        <v>358205</v>
      </c>
      <c r="B824" s="1" t="s">
        <v>815</v>
      </c>
      <c r="C824" s="7">
        <v>550</v>
      </c>
    </row>
    <row r="825" spans="1:3">
      <c r="A825" s="7">
        <v>358206</v>
      </c>
      <c r="B825" s="1" t="s">
        <v>816</v>
      </c>
      <c r="C825" s="7">
        <v>550</v>
      </c>
    </row>
    <row r="826" spans="1:3">
      <c r="A826" s="7">
        <v>358207</v>
      </c>
      <c r="B826" s="1" t="s">
        <v>817</v>
      </c>
      <c r="C826" s="7">
        <v>550</v>
      </c>
    </row>
    <row r="827" spans="1:3">
      <c r="A827" s="7">
        <v>358208</v>
      </c>
      <c r="B827" s="1" t="s">
        <v>818</v>
      </c>
      <c r="C827" s="7">
        <v>550</v>
      </c>
    </row>
    <row r="828" spans="1:3">
      <c r="A828" s="7">
        <v>358209</v>
      </c>
      <c r="B828" s="1" t="s">
        <v>819</v>
      </c>
      <c r="C828" s="7">
        <v>550</v>
      </c>
    </row>
    <row r="829" spans="1:3">
      <c r="A829" s="7">
        <v>358306</v>
      </c>
      <c r="B829" s="1" t="s">
        <v>820</v>
      </c>
      <c r="C829" s="7">
        <v>550</v>
      </c>
    </row>
    <row r="830" spans="1:3">
      <c r="A830" s="7">
        <v>358307</v>
      </c>
      <c r="B830" s="1" t="s">
        <v>821</v>
      </c>
      <c r="C830" s="7">
        <v>550</v>
      </c>
    </row>
    <row r="831" spans="1:3">
      <c r="A831" s="7">
        <v>358308</v>
      </c>
      <c r="B831" s="1" t="s">
        <v>822</v>
      </c>
      <c r="C831" s="7">
        <v>550</v>
      </c>
    </row>
    <row r="832" spans="1:3">
      <c r="A832" s="7">
        <v>358401</v>
      </c>
      <c r="B832" s="1" t="s">
        <v>823</v>
      </c>
      <c r="C832" s="7">
        <v>550</v>
      </c>
    </row>
    <row r="833" spans="1:3">
      <c r="A833" s="7">
        <v>358402</v>
      </c>
      <c r="B833" s="1" t="s">
        <v>824</v>
      </c>
      <c r="C833" s="7">
        <v>550</v>
      </c>
    </row>
    <row r="834" spans="1:3">
      <c r="A834" s="7">
        <v>358403</v>
      </c>
      <c r="B834" s="1" t="s">
        <v>825</v>
      </c>
      <c r="C834" s="7">
        <v>550</v>
      </c>
    </row>
    <row r="835" spans="1:3">
      <c r="A835" s="7">
        <v>358501</v>
      </c>
      <c r="B835" s="1" t="s">
        <v>826</v>
      </c>
      <c r="C835" s="7">
        <v>550</v>
      </c>
    </row>
    <row r="836" spans="1:3">
      <c r="A836" s="7">
        <v>358502</v>
      </c>
      <c r="B836" s="1" t="s">
        <v>827</v>
      </c>
      <c r="C836" s="7">
        <v>550</v>
      </c>
    </row>
    <row r="837" spans="1:3">
      <c r="A837" s="7">
        <v>358503</v>
      </c>
      <c r="B837" s="1" t="s">
        <v>828</v>
      </c>
      <c r="C837" s="7">
        <v>550</v>
      </c>
    </row>
    <row r="838" spans="1:3">
      <c r="A838" s="7">
        <v>358504</v>
      </c>
      <c r="B838" s="1" t="s">
        <v>829</v>
      </c>
      <c r="C838" s="7">
        <v>550</v>
      </c>
    </row>
    <row r="839" spans="1:3">
      <c r="A839" s="7">
        <v>358505</v>
      </c>
      <c r="B839" s="1" t="s">
        <v>830</v>
      </c>
      <c r="C839" s="7">
        <v>550</v>
      </c>
    </row>
    <row r="840" spans="1:3">
      <c r="A840" s="7">
        <v>358506</v>
      </c>
      <c r="B840" s="1" t="s">
        <v>831</v>
      </c>
      <c r="C840" s="7">
        <v>550</v>
      </c>
    </row>
    <row r="841" spans="1:3">
      <c r="A841" s="7">
        <v>358507</v>
      </c>
      <c r="B841" s="1" t="s">
        <v>832</v>
      </c>
      <c r="C841" s="7">
        <v>550</v>
      </c>
    </row>
    <row r="842" spans="1:3">
      <c r="A842" s="7">
        <v>358508</v>
      </c>
      <c r="B842" s="1" t="s">
        <v>833</v>
      </c>
      <c r="C842" s="7">
        <v>550</v>
      </c>
    </row>
    <row r="843" spans="1:3">
      <c r="A843" s="7">
        <v>358509</v>
      </c>
      <c r="B843" s="1" t="s">
        <v>834</v>
      </c>
      <c r="C843" s="7">
        <v>550</v>
      </c>
    </row>
    <row r="844" spans="1:3">
      <c r="A844" s="7">
        <v>358510</v>
      </c>
      <c r="B844" s="1" t="s">
        <v>835</v>
      </c>
      <c r="C844" s="7">
        <v>550</v>
      </c>
    </row>
    <row r="845" spans="1:3">
      <c r="A845" s="7">
        <v>359502</v>
      </c>
      <c r="B845" s="1" t="s">
        <v>836</v>
      </c>
      <c r="C845" s="7">
        <v>570</v>
      </c>
    </row>
    <row r="846" spans="1:3">
      <c r="A846" s="7">
        <v>374100</v>
      </c>
      <c r="B846" s="1" t="s">
        <v>837</v>
      </c>
      <c r="C846" s="7">
        <v>150</v>
      </c>
    </row>
    <row r="847" spans="1:3">
      <c r="A847" s="7">
        <v>374200</v>
      </c>
      <c r="B847" s="1" t="s">
        <v>838</v>
      </c>
      <c r="C847" s="7">
        <v>400</v>
      </c>
    </row>
    <row r="848" spans="1:3">
      <c r="A848" s="7">
        <v>360300</v>
      </c>
      <c r="B848" s="1" t="s">
        <v>839</v>
      </c>
      <c r="C848" s="7">
        <v>300</v>
      </c>
    </row>
    <row r="849" spans="1:3">
      <c r="A849" s="7">
        <v>361100</v>
      </c>
      <c r="B849" s="1" t="s">
        <v>840</v>
      </c>
      <c r="C849" s="7">
        <v>470</v>
      </c>
    </row>
    <row r="850" spans="1:3">
      <c r="A850" s="7">
        <v>361200</v>
      </c>
      <c r="B850" s="1" t="s">
        <v>841</v>
      </c>
      <c r="C850" s="7">
        <v>470</v>
      </c>
    </row>
    <row r="851" spans="1:3">
      <c r="A851" s="7">
        <v>361300</v>
      </c>
      <c r="B851" s="1" t="s">
        <v>842</v>
      </c>
      <c r="C851" s="7">
        <v>470</v>
      </c>
    </row>
    <row r="852" spans="1:3">
      <c r="A852" s="7">
        <v>361400</v>
      </c>
      <c r="B852" s="1" t="s">
        <v>843</v>
      </c>
      <c r="C852" s="7">
        <v>490</v>
      </c>
    </row>
    <row r="853" spans="1:3">
      <c r="A853" s="7">
        <v>361501</v>
      </c>
      <c r="B853" s="1" t="s">
        <v>844</v>
      </c>
      <c r="C853" s="7">
        <v>470</v>
      </c>
    </row>
    <row r="854" spans="1:3">
      <c r="A854" s="7">
        <v>361701</v>
      </c>
      <c r="B854" s="1" t="s">
        <v>845</v>
      </c>
      <c r="C854" s="7">
        <v>470</v>
      </c>
    </row>
    <row r="855" spans="1:3">
      <c r="A855" s="7">
        <v>362100</v>
      </c>
      <c r="B855" s="1" t="s">
        <v>846</v>
      </c>
      <c r="C855" s="7">
        <v>520</v>
      </c>
    </row>
    <row r="856" spans="1:3">
      <c r="A856" s="7">
        <v>362200</v>
      </c>
      <c r="B856" s="5" t="s">
        <v>847</v>
      </c>
      <c r="C856" s="7">
        <v>520</v>
      </c>
    </row>
    <row r="857" spans="1:3">
      <c r="A857" s="7">
        <v>362300</v>
      </c>
      <c r="B857" s="1" t="s">
        <v>848</v>
      </c>
      <c r="C857" s="7">
        <v>520</v>
      </c>
    </row>
    <row r="858" spans="1:3">
      <c r="A858" s="7">
        <v>363200</v>
      </c>
      <c r="B858" s="1" t="s">
        <v>849</v>
      </c>
      <c r="C858" s="7">
        <v>550</v>
      </c>
    </row>
    <row r="859" spans="1:3">
      <c r="A859" s="7">
        <v>369200</v>
      </c>
      <c r="B859" s="1" t="s">
        <v>850</v>
      </c>
      <c r="C859" s="7">
        <v>350</v>
      </c>
    </row>
    <row r="860" spans="1:3">
      <c r="A860" s="7">
        <v>377401</v>
      </c>
      <c r="B860" s="1" t="s">
        <v>851</v>
      </c>
      <c r="C860" s="7">
        <v>350</v>
      </c>
    </row>
    <row r="861" spans="1:3">
      <c r="A861" s="7">
        <v>376100</v>
      </c>
      <c r="B861" s="1" t="s">
        <v>852</v>
      </c>
      <c r="C861" s="7">
        <v>100</v>
      </c>
    </row>
    <row r="862" spans="1:3">
      <c r="A862" s="7">
        <v>373302</v>
      </c>
      <c r="B862" s="1" t="s">
        <v>853</v>
      </c>
      <c r="C862" s="7">
        <v>450</v>
      </c>
    </row>
    <row r="863" spans="1:3">
      <c r="A863" s="7">
        <v>379401</v>
      </c>
      <c r="B863" s="1" t="s">
        <v>854</v>
      </c>
      <c r="C863" s="7">
        <v>180</v>
      </c>
    </row>
    <row r="864" spans="1:3">
      <c r="A864" s="7">
        <v>379402</v>
      </c>
      <c r="B864" s="1" t="s">
        <v>855</v>
      </c>
      <c r="C864" s="7">
        <v>180</v>
      </c>
    </row>
    <row r="865" spans="1:3">
      <c r="A865" s="7">
        <v>359501</v>
      </c>
      <c r="B865" s="1" t="s">
        <v>856</v>
      </c>
      <c r="C865" s="7">
        <v>150</v>
      </c>
    </row>
    <row r="866" spans="1:3">
      <c r="A866" s="7">
        <v>375100</v>
      </c>
      <c r="B866" s="1" t="s">
        <v>857</v>
      </c>
      <c r="C866" s="20">
        <v>1200</v>
      </c>
    </row>
    <row r="867" spans="1:3">
      <c r="A867" s="7">
        <v>375200</v>
      </c>
      <c r="B867" s="1" t="s">
        <v>858</v>
      </c>
      <c r="C867" s="7">
        <v>500</v>
      </c>
    </row>
    <row r="868" spans="1:3">
      <c r="A868" s="7">
        <v>342000</v>
      </c>
      <c r="B868" s="1" t="s">
        <v>859</v>
      </c>
      <c r="C868" s="7">
        <v>35</v>
      </c>
    </row>
    <row r="869" spans="1:3">
      <c r="A869" s="7">
        <v>340101</v>
      </c>
      <c r="B869" s="1" t="s">
        <v>860</v>
      </c>
      <c r="C869" s="7">
        <v>45</v>
      </c>
    </row>
    <row r="870" spans="1:3">
      <c r="A870" s="7">
        <v>340400</v>
      </c>
      <c r="B870" s="1" t="s">
        <v>861</v>
      </c>
      <c r="C870" s="7">
        <v>40</v>
      </c>
    </row>
    <row r="871" spans="1:3">
      <c r="A871" s="7">
        <v>340200</v>
      </c>
      <c r="B871" s="1" t="s">
        <v>862</v>
      </c>
      <c r="C871" s="7">
        <v>95</v>
      </c>
    </row>
    <row r="872" spans="1:3">
      <c r="A872" s="7">
        <v>343401</v>
      </c>
      <c r="B872" s="1" t="s">
        <v>863</v>
      </c>
      <c r="C872" s="7">
        <v>120</v>
      </c>
    </row>
    <row r="873" spans="1:3">
      <c r="A873" s="7">
        <v>344101</v>
      </c>
      <c r="B873" s="1" t="s">
        <v>864</v>
      </c>
      <c r="C873" s="7">
        <v>90</v>
      </c>
    </row>
    <row r="874" spans="1:3">
      <c r="A874" s="7">
        <v>344300</v>
      </c>
      <c r="B874" s="1" t="s">
        <v>865</v>
      </c>
      <c r="C874" s="7">
        <v>95</v>
      </c>
    </row>
    <row r="875" spans="1:3">
      <c r="A875" s="7">
        <v>397500</v>
      </c>
      <c r="B875" s="1" t="s">
        <v>866</v>
      </c>
      <c r="C875" s="7">
        <v>95</v>
      </c>
    </row>
    <row r="876" spans="1:3">
      <c r="A876" s="7">
        <v>340300</v>
      </c>
      <c r="B876" s="1" t="s">
        <v>867</v>
      </c>
      <c r="C876" s="7">
        <v>120</v>
      </c>
    </row>
    <row r="877" spans="1:3">
      <c r="A877" s="7">
        <v>330101</v>
      </c>
      <c r="B877" s="1" t="s">
        <v>868</v>
      </c>
      <c r="C877" s="7">
        <v>140</v>
      </c>
    </row>
    <row r="878" spans="1:3">
      <c r="A878" s="7">
        <v>334302</v>
      </c>
      <c r="B878" s="1" t="s">
        <v>869</v>
      </c>
      <c r="C878" s="7">
        <v>200</v>
      </c>
    </row>
    <row r="879" spans="1:3">
      <c r="A879" s="7">
        <v>779131</v>
      </c>
      <c r="B879" s="1" t="s">
        <v>870</v>
      </c>
      <c r="C879" s="7">
        <v>120</v>
      </c>
    </row>
    <row r="880" spans="1:3">
      <c r="A880" s="7">
        <v>347001</v>
      </c>
      <c r="B880" s="1" t="s">
        <v>871</v>
      </c>
      <c r="C880" s="7">
        <v>280</v>
      </c>
    </row>
    <row r="881" spans="1:3">
      <c r="A881" s="7">
        <v>347200</v>
      </c>
      <c r="B881" s="1" t="s">
        <v>872</v>
      </c>
      <c r="C881" s="7">
        <v>120</v>
      </c>
    </row>
    <row r="882" spans="1:3">
      <c r="A882" s="7">
        <v>349400</v>
      </c>
      <c r="B882" s="1" t="s">
        <v>873</v>
      </c>
      <c r="C882" s="7">
        <v>200</v>
      </c>
    </row>
    <row r="883" spans="1:3">
      <c r="A883" s="7">
        <v>347600</v>
      </c>
      <c r="B883" s="1" t="s">
        <v>874</v>
      </c>
      <c r="C883" s="7">
        <v>200</v>
      </c>
    </row>
    <row r="884" spans="1:3">
      <c r="A884" s="7">
        <v>347300</v>
      </c>
      <c r="B884" s="1" t="s">
        <v>875</v>
      </c>
      <c r="C884" s="7">
        <v>250</v>
      </c>
    </row>
    <row r="885" spans="1:3">
      <c r="A885" s="7">
        <v>347000</v>
      </c>
      <c r="B885" s="1" t="s">
        <v>876</v>
      </c>
      <c r="C885" s="7">
        <v>120</v>
      </c>
    </row>
    <row r="886" spans="1:3">
      <c r="A886" s="7">
        <v>776109</v>
      </c>
      <c r="B886" s="1" t="s">
        <v>877</v>
      </c>
      <c r="C886" s="7">
        <v>100</v>
      </c>
    </row>
    <row r="887" spans="1:3">
      <c r="A887" s="7">
        <v>779105</v>
      </c>
      <c r="B887" s="1" t="s">
        <v>878</v>
      </c>
      <c r="C887" s="7">
        <v>155</v>
      </c>
    </row>
    <row r="888" spans="1:3">
      <c r="A888" s="7">
        <v>776110</v>
      </c>
      <c r="B888" s="1" t="s">
        <v>879</v>
      </c>
      <c r="C888" s="7">
        <v>100</v>
      </c>
    </row>
    <row r="889" spans="1:3">
      <c r="A889" s="7">
        <v>347500</v>
      </c>
      <c r="B889" s="1" t="s">
        <v>880</v>
      </c>
      <c r="C889" s="7">
        <v>190</v>
      </c>
    </row>
    <row r="890" spans="1:3">
      <c r="A890" s="7">
        <v>341101</v>
      </c>
      <c r="B890" s="1" t="s">
        <v>881</v>
      </c>
      <c r="C890" s="7">
        <v>120</v>
      </c>
    </row>
    <row r="891" spans="1:3">
      <c r="A891" s="7">
        <v>343201</v>
      </c>
      <c r="B891" s="1" t="s">
        <v>882</v>
      </c>
      <c r="C891" s="7">
        <v>150</v>
      </c>
    </row>
    <row r="892" spans="1:3">
      <c r="A892" s="7">
        <v>343300</v>
      </c>
      <c r="B892" s="1" t="s">
        <v>883</v>
      </c>
      <c r="C892" s="7">
        <v>160</v>
      </c>
    </row>
    <row r="893" spans="1:3">
      <c r="A893" s="7">
        <v>343301</v>
      </c>
      <c r="B893" s="1" t="s">
        <v>884</v>
      </c>
      <c r="C893" s="7">
        <v>250</v>
      </c>
    </row>
    <row r="894" spans="1:3">
      <c r="A894" s="7">
        <v>343302</v>
      </c>
      <c r="B894" s="1" t="s">
        <v>885</v>
      </c>
      <c r="C894" s="7">
        <v>250</v>
      </c>
    </row>
    <row r="895" spans="1:3">
      <c r="A895" s="7">
        <v>78100</v>
      </c>
      <c r="B895" s="1" t="s">
        <v>886</v>
      </c>
      <c r="C895" s="7">
        <v>170</v>
      </c>
    </row>
    <row r="896" spans="1:3">
      <c r="A896" s="7">
        <v>78200</v>
      </c>
      <c r="B896" s="1" t="s">
        <v>887</v>
      </c>
      <c r="C896" s="7">
        <v>190</v>
      </c>
    </row>
    <row r="897" spans="1:3">
      <c r="A897" s="7">
        <v>347801</v>
      </c>
      <c r="B897" s="1" t="s">
        <v>888</v>
      </c>
      <c r="C897" s="7">
        <v>220</v>
      </c>
    </row>
    <row r="898" spans="1:3">
      <c r="A898" s="7">
        <v>347802</v>
      </c>
      <c r="B898" s="1" t="s">
        <v>889</v>
      </c>
      <c r="C898" s="7">
        <v>200</v>
      </c>
    </row>
    <row r="899" spans="1:3">
      <c r="A899" s="7">
        <v>974300</v>
      </c>
      <c r="B899" s="1" t="s">
        <v>890</v>
      </c>
      <c r="C899" s="7">
        <v>50</v>
      </c>
    </row>
    <row r="900" spans="1:3">
      <c r="A900" s="7">
        <v>347400</v>
      </c>
      <c r="B900" s="1" t="s">
        <v>891</v>
      </c>
      <c r="C900" s="7">
        <v>100</v>
      </c>
    </row>
    <row r="901" spans="1:3">
      <c r="A901" s="7">
        <v>345100</v>
      </c>
      <c r="B901" s="1" t="s">
        <v>892</v>
      </c>
      <c r="C901" s="7">
        <v>130</v>
      </c>
    </row>
    <row r="902" spans="1:3">
      <c r="A902" s="7">
        <v>349201</v>
      </c>
      <c r="B902" s="1" t="s">
        <v>893</v>
      </c>
      <c r="C902" s="7">
        <v>80</v>
      </c>
    </row>
    <row r="903" spans="1:3">
      <c r="A903" s="7">
        <v>345300</v>
      </c>
      <c r="B903" s="1" t="s">
        <v>894</v>
      </c>
      <c r="C903" s="7">
        <v>150</v>
      </c>
    </row>
    <row r="904" spans="1:3">
      <c r="A904" s="7">
        <v>320001</v>
      </c>
      <c r="B904" s="1" t="s">
        <v>895</v>
      </c>
      <c r="C904" s="7">
        <v>200</v>
      </c>
    </row>
    <row r="905" spans="1:3">
      <c r="A905" s="7">
        <v>334400</v>
      </c>
      <c r="B905" s="1" t="s">
        <v>896</v>
      </c>
      <c r="C905" s="7">
        <v>140</v>
      </c>
    </row>
    <row r="906" spans="1:3">
      <c r="A906" s="7">
        <v>334100</v>
      </c>
      <c r="B906" s="1" t="s">
        <v>897</v>
      </c>
      <c r="C906" s="7">
        <v>140</v>
      </c>
    </row>
    <row r="907" spans="1:3">
      <c r="A907" s="7">
        <v>334202</v>
      </c>
      <c r="B907" s="1" t="s">
        <v>898</v>
      </c>
      <c r="C907" s="7">
        <v>140</v>
      </c>
    </row>
    <row r="908" spans="1:3">
      <c r="A908" s="7">
        <v>334201</v>
      </c>
      <c r="B908" s="1" t="s">
        <v>899</v>
      </c>
      <c r="C908" s="7">
        <v>230</v>
      </c>
    </row>
    <row r="909" spans="1:3">
      <c r="A909" s="7">
        <v>324200</v>
      </c>
      <c r="B909" s="1" t="s">
        <v>900</v>
      </c>
      <c r="C909" s="7">
        <v>200</v>
      </c>
    </row>
    <row r="910" spans="1:3">
      <c r="A910" s="7">
        <v>323100</v>
      </c>
      <c r="B910" s="1" t="s">
        <v>901</v>
      </c>
      <c r="C910" s="7">
        <v>150</v>
      </c>
    </row>
    <row r="911" spans="1:3">
      <c r="A911" s="7">
        <v>325100</v>
      </c>
      <c r="B911" s="1" t="s">
        <v>902</v>
      </c>
      <c r="C911" s="7">
        <v>185</v>
      </c>
    </row>
    <row r="912" spans="1:3">
      <c r="A912" s="7">
        <v>325200</v>
      </c>
      <c r="B912" s="1" t="s">
        <v>903</v>
      </c>
      <c r="C912" s="7">
        <v>250</v>
      </c>
    </row>
    <row r="913" spans="1:3">
      <c r="A913" s="7">
        <v>347005</v>
      </c>
      <c r="B913" s="1" t="s">
        <v>904</v>
      </c>
      <c r="C913" s="7">
        <v>200</v>
      </c>
    </row>
    <row r="914" spans="1:3">
      <c r="A914" s="7">
        <v>325300</v>
      </c>
      <c r="B914" s="1" t="s">
        <v>905</v>
      </c>
      <c r="C914" s="7">
        <v>300</v>
      </c>
    </row>
    <row r="915" spans="1:3">
      <c r="A915" s="7">
        <v>322100</v>
      </c>
      <c r="B915" s="1" t="s">
        <v>906</v>
      </c>
      <c r="C915" s="7">
        <v>150</v>
      </c>
    </row>
    <row r="916" spans="1:3">
      <c r="A916" s="7">
        <v>322200</v>
      </c>
      <c r="B916" s="1" t="s">
        <v>907</v>
      </c>
      <c r="C916" s="7">
        <v>200</v>
      </c>
    </row>
    <row r="917" spans="1:3">
      <c r="A917" s="7">
        <v>334301</v>
      </c>
      <c r="B917" s="1" t="s">
        <v>908</v>
      </c>
      <c r="C917" s="7">
        <v>130</v>
      </c>
    </row>
    <row r="918" spans="1:3">
      <c r="A918" s="7" t="s">
        <v>909</v>
      </c>
      <c r="B918" s="1" t="s">
        <v>910</v>
      </c>
      <c r="C918" s="7">
        <v>50</v>
      </c>
    </row>
    <row r="919" spans="1:3">
      <c r="A919" s="7">
        <v>335100</v>
      </c>
      <c r="B919" s="1" t="s">
        <v>911</v>
      </c>
      <c r="C919" s="20">
        <v>1500</v>
      </c>
    </row>
    <row r="920" spans="1:3">
      <c r="A920" s="7">
        <v>335200</v>
      </c>
      <c r="B920" s="1" t="s">
        <v>912</v>
      </c>
      <c r="C920" s="20">
        <v>2500</v>
      </c>
    </row>
    <row r="921" spans="1:3">
      <c r="A921" s="7">
        <v>325400</v>
      </c>
      <c r="B921" s="1" t="s">
        <v>913</v>
      </c>
      <c r="C921" s="20">
        <v>1200</v>
      </c>
    </row>
    <row r="922" spans="1:3">
      <c r="A922" s="7">
        <v>336100</v>
      </c>
      <c r="B922" s="1" t="s">
        <v>914</v>
      </c>
      <c r="C922" s="20">
        <v>2500</v>
      </c>
    </row>
    <row r="923" spans="1:3">
      <c r="A923" s="7">
        <v>325500</v>
      </c>
      <c r="B923" s="1" t="s">
        <v>915</v>
      </c>
      <c r="C923" s="20">
        <v>1200</v>
      </c>
    </row>
    <row r="924" spans="1:3">
      <c r="A924" s="7">
        <v>420100</v>
      </c>
      <c r="B924" s="1" t="s">
        <v>916</v>
      </c>
      <c r="C924" s="7">
        <v>100</v>
      </c>
    </row>
    <row r="925" spans="1:3">
      <c r="A925" s="7">
        <v>427100</v>
      </c>
      <c r="B925" s="1" t="s">
        <v>917</v>
      </c>
      <c r="C925" s="7">
        <v>110</v>
      </c>
    </row>
    <row r="926" spans="1:3">
      <c r="A926" s="7">
        <v>427200</v>
      </c>
      <c r="B926" s="1" t="s">
        <v>918</v>
      </c>
      <c r="C926" s="7">
        <v>200</v>
      </c>
    </row>
    <row r="927" spans="1:3">
      <c r="A927" s="7">
        <v>427300</v>
      </c>
      <c r="B927" s="1" t="s">
        <v>919</v>
      </c>
      <c r="C927" s="7">
        <v>200</v>
      </c>
    </row>
    <row r="928" spans="1:3">
      <c r="A928" s="7">
        <v>421100</v>
      </c>
      <c r="B928" s="1" t="s">
        <v>920</v>
      </c>
      <c r="C928" s="7">
        <v>160</v>
      </c>
    </row>
    <row r="929" spans="1:3">
      <c r="A929" s="7">
        <v>425000</v>
      </c>
      <c r="B929" s="1" t="s">
        <v>921</v>
      </c>
      <c r="C929" s="7">
        <v>200</v>
      </c>
    </row>
    <row r="930" spans="1:3">
      <c r="A930" s="7">
        <v>428300</v>
      </c>
      <c r="B930" s="1" t="s">
        <v>922</v>
      </c>
      <c r="C930" s="7">
        <v>125</v>
      </c>
    </row>
    <row r="931" spans="1:3">
      <c r="A931" s="7">
        <v>429401</v>
      </c>
      <c r="B931" s="1" t="s">
        <v>923</v>
      </c>
      <c r="C931" s="7">
        <v>150</v>
      </c>
    </row>
    <row r="932" spans="1:3">
      <c r="A932" s="7">
        <v>429402</v>
      </c>
      <c r="B932" s="1" t="s">
        <v>924</v>
      </c>
      <c r="C932" s="7">
        <v>200</v>
      </c>
    </row>
    <row r="933" spans="1:3">
      <c r="A933" s="7">
        <v>423101</v>
      </c>
      <c r="B933" s="1" t="s">
        <v>925</v>
      </c>
      <c r="C933" s="7">
        <v>150</v>
      </c>
    </row>
    <row r="934" spans="1:3">
      <c r="A934" s="7">
        <v>423102</v>
      </c>
      <c r="B934" s="1" t="s">
        <v>926</v>
      </c>
      <c r="C934" s="7">
        <v>200</v>
      </c>
    </row>
    <row r="935" spans="1:3">
      <c r="A935" s="7">
        <v>423201</v>
      </c>
      <c r="B935" s="1" t="s">
        <v>927</v>
      </c>
      <c r="C935" s="7">
        <v>150</v>
      </c>
    </row>
    <row r="936" spans="1:3">
      <c r="A936" s="7">
        <v>423202</v>
      </c>
      <c r="B936" s="1" t="s">
        <v>928</v>
      </c>
      <c r="C936" s="7">
        <v>200</v>
      </c>
    </row>
    <row r="937" spans="1:3">
      <c r="A937" s="7">
        <v>423203</v>
      </c>
      <c r="B937" s="1" t="s">
        <v>929</v>
      </c>
      <c r="C937" s="7">
        <v>200</v>
      </c>
    </row>
    <row r="938" spans="1:3">
      <c r="A938" s="7">
        <v>295500</v>
      </c>
      <c r="B938" s="1" t="s">
        <v>930</v>
      </c>
      <c r="C938" s="7">
        <v>90</v>
      </c>
    </row>
    <row r="939" spans="1:3">
      <c r="A939" s="7">
        <v>424100</v>
      </c>
      <c r="B939" s="1" t="s">
        <v>931</v>
      </c>
      <c r="C939" s="7">
        <v>250</v>
      </c>
    </row>
    <row r="940" spans="1:3">
      <c r="A940" s="7">
        <v>424200</v>
      </c>
      <c r="B940" s="1" t="s">
        <v>932</v>
      </c>
      <c r="C940" s="7">
        <v>280</v>
      </c>
    </row>
    <row r="941" spans="1:3">
      <c r="A941" s="7">
        <v>425502</v>
      </c>
      <c r="B941" s="1" t="s">
        <v>933</v>
      </c>
      <c r="C941" s="7">
        <v>200</v>
      </c>
    </row>
    <row r="942" spans="1:3">
      <c r="A942" s="7">
        <v>425501</v>
      </c>
      <c r="B942" s="1" t="s">
        <v>934</v>
      </c>
      <c r="C942" s="7">
        <v>200</v>
      </c>
    </row>
    <row r="943" spans="1:3">
      <c r="A943" s="7">
        <v>426101</v>
      </c>
      <c r="B943" s="1" t="s">
        <v>935</v>
      </c>
      <c r="C943" s="7">
        <v>200</v>
      </c>
    </row>
    <row r="944" spans="1:3">
      <c r="A944" s="7">
        <v>426102</v>
      </c>
      <c r="B944" s="1" t="s">
        <v>936</v>
      </c>
      <c r="C944" s="7">
        <v>200</v>
      </c>
    </row>
    <row r="945" spans="1:3">
      <c r="A945" s="7">
        <v>426103</v>
      </c>
      <c r="B945" s="1" t="s">
        <v>937</v>
      </c>
      <c r="C945" s="7">
        <v>185</v>
      </c>
    </row>
    <row r="946" spans="1:3">
      <c r="A946" s="7">
        <v>425300</v>
      </c>
      <c r="B946" s="1" t="s">
        <v>938</v>
      </c>
      <c r="C946" s="7">
        <v>185</v>
      </c>
    </row>
    <row r="947" spans="1:3">
      <c r="A947" s="7">
        <v>425100</v>
      </c>
      <c r="B947" s="1" t="s">
        <v>939</v>
      </c>
      <c r="C947" s="7">
        <v>185</v>
      </c>
    </row>
    <row r="948" spans="1:3">
      <c r="A948" s="7">
        <v>439300</v>
      </c>
      <c r="B948" s="1" t="s">
        <v>940</v>
      </c>
      <c r="C948" s="7">
        <v>205</v>
      </c>
    </row>
    <row r="949" spans="1:3">
      <c r="A949" s="7">
        <v>317301</v>
      </c>
      <c r="B949" s="1" t="s">
        <v>941</v>
      </c>
      <c r="C949" s="7">
        <v>200</v>
      </c>
    </row>
    <row r="950" spans="1:3">
      <c r="A950" s="7">
        <v>428201</v>
      </c>
      <c r="B950" s="1" t="s">
        <v>942</v>
      </c>
      <c r="C950" s="7">
        <v>150</v>
      </c>
    </row>
    <row r="951" spans="1:3">
      <c r="A951" s="7">
        <v>428202</v>
      </c>
      <c r="B951" s="1" t="s">
        <v>943</v>
      </c>
      <c r="C951" s="7">
        <v>150</v>
      </c>
    </row>
    <row r="952" spans="1:3">
      <c r="A952" s="7">
        <v>429101</v>
      </c>
      <c r="B952" s="1" t="s">
        <v>944</v>
      </c>
      <c r="C952" s="7">
        <v>170</v>
      </c>
    </row>
    <row r="953" spans="1:3">
      <c r="A953" s="7">
        <v>429102</v>
      </c>
      <c r="B953" s="1" t="s">
        <v>945</v>
      </c>
      <c r="C953" s="7">
        <v>170</v>
      </c>
    </row>
    <row r="954" spans="1:3">
      <c r="A954" s="7">
        <v>427401</v>
      </c>
      <c r="B954" s="1" t="s">
        <v>946</v>
      </c>
      <c r="C954" s="7">
        <v>200</v>
      </c>
    </row>
    <row r="955" spans="1:3">
      <c r="A955" s="7">
        <v>428500</v>
      </c>
      <c r="B955" s="1" t="s">
        <v>947</v>
      </c>
      <c r="C955" s="7">
        <v>200</v>
      </c>
    </row>
    <row r="956" spans="1:3">
      <c r="A956" s="7">
        <v>530100</v>
      </c>
      <c r="B956" s="1" t="s">
        <v>948</v>
      </c>
      <c r="C956" s="7">
        <v>70</v>
      </c>
    </row>
    <row r="957" spans="1:3">
      <c r="A957" s="7">
        <v>530200</v>
      </c>
      <c r="B957" s="1" t="s">
        <v>949</v>
      </c>
      <c r="C957" s="7">
        <v>70</v>
      </c>
    </row>
    <row r="958" spans="1:3">
      <c r="A958" s="7">
        <v>530300</v>
      </c>
      <c r="B958" s="1" t="s">
        <v>950</v>
      </c>
      <c r="C958" s="7">
        <v>70</v>
      </c>
    </row>
    <row r="959" spans="1:3">
      <c r="A959" s="7">
        <v>530500</v>
      </c>
      <c r="B959" s="1" t="s">
        <v>951</v>
      </c>
      <c r="C959" s="7">
        <v>90</v>
      </c>
    </row>
    <row r="960" spans="1:3">
      <c r="A960" s="7">
        <v>531100</v>
      </c>
      <c r="B960" s="1" t="s">
        <v>952</v>
      </c>
      <c r="C960" s="7">
        <v>125</v>
      </c>
    </row>
    <row r="961" spans="1:3">
      <c r="A961" s="7">
        <v>531200</v>
      </c>
      <c r="B961" s="1" t="s">
        <v>953</v>
      </c>
      <c r="C961" s="7">
        <v>125</v>
      </c>
    </row>
    <row r="962" spans="1:3">
      <c r="A962" s="7">
        <v>531300</v>
      </c>
      <c r="B962" s="1" t="s">
        <v>954</v>
      </c>
      <c r="C962" s="7">
        <v>125</v>
      </c>
    </row>
    <row r="963" spans="1:3">
      <c r="A963" s="7">
        <v>531400</v>
      </c>
      <c r="B963" s="1" t="s">
        <v>955</v>
      </c>
      <c r="C963" s="7">
        <v>125</v>
      </c>
    </row>
    <row r="964" spans="1:3">
      <c r="A964" s="7">
        <v>530400</v>
      </c>
      <c r="B964" s="1" t="s">
        <v>956</v>
      </c>
      <c r="C964" s="7">
        <v>90</v>
      </c>
    </row>
    <row r="965" spans="1:3">
      <c r="A965" s="7">
        <v>532100</v>
      </c>
      <c r="B965" s="1" t="s">
        <v>957</v>
      </c>
      <c r="C965" s="7">
        <v>70</v>
      </c>
    </row>
    <row r="966" spans="1:3">
      <c r="A966" s="7">
        <v>532200</v>
      </c>
      <c r="B966" s="1" t="s">
        <v>958</v>
      </c>
      <c r="C966" s="7">
        <v>70</v>
      </c>
    </row>
    <row r="967" spans="1:3">
      <c r="A967" s="7">
        <v>533100</v>
      </c>
      <c r="B967" s="1" t="s">
        <v>959</v>
      </c>
      <c r="C967" s="7">
        <v>125</v>
      </c>
    </row>
    <row r="968" spans="1:3">
      <c r="A968" s="7">
        <v>533000</v>
      </c>
      <c r="B968" s="1" t="s">
        <v>960</v>
      </c>
      <c r="C968" s="7">
        <v>160</v>
      </c>
    </row>
    <row r="969" spans="1:3">
      <c r="A969" s="7">
        <v>535200</v>
      </c>
      <c r="B969" s="1" t="s">
        <v>961</v>
      </c>
      <c r="C969" s="7">
        <v>60</v>
      </c>
    </row>
    <row r="970" spans="1:3">
      <c r="A970" s="7">
        <v>535202</v>
      </c>
      <c r="B970" s="1" t="s">
        <v>962</v>
      </c>
      <c r="C970" s="7">
        <v>60</v>
      </c>
    </row>
    <row r="971" spans="1:3">
      <c r="A971" s="7">
        <v>535203</v>
      </c>
      <c r="B971" s="1" t="s">
        <v>963</v>
      </c>
      <c r="C971" s="7">
        <v>60</v>
      </c>
    </row>
    <row r="972" spans="1:3">
      <c r="A972" s="7">
        <v>534000</v>
      </c>
      <c r="B972" s="1" t="s">
        <v>964</v>
      </c>
      <c r="C972" s="7">
        <v>60</v>
      </c>
    </row>
    <row r="973" spans="1:3">
      <c r="A973" s="7">
        <v>534100</v>
      </c>
      <c r="B973" s="1" t="s">
        <v>965</v>
      </c>
      <c r="C973" s="7">
        <v>70</v>
      </c>
    </row>
    <row r="974" spans="1:3">
      <c r="A974" s="7">
        <v>534200</v>
      </c>
      <c r="B974" s="1" t="s">
        <v>966</v>
      </c>
      <c r="C974" s="7">
        <v>70</v>
      </c>
    </row>
    <row r="975" spans="1:3">
      <c r="A975" s="7">
        <v>535100</v>
      </c>
      <c r="B975" s="1" t="s">
        <v>967</v>
      </c>
      <c r="C975" s="7">
        <v>80</v>
      </c>
    </row>
    <row r="976" spans="1:3">
      <c r="A976" s="7">
        <v>543302</v>
      </c>
      <c r="B976" s="1" t="s">
        <v>968</v>
      </c>
      <c r="C976" s="7">
        <v>100</v>
      </c>
    </row>
    <row r="977" spans="1:3">
      <c r="A977" s="7">
        <v>547400</v>
      </c>
      <c r="B977" s="1" t="s">
        <v>969</v>
      </c>
      <c r="C977" s="7">
        <v>80</v>
      </c>
    </row>
    <row r="978" spans="1:3">
      <c r="A978" s="7">
        <v>547401</v>
      </c>
      <c r="B978" s="1" t="s">
        <v>970</v>
      </c>
      <c r="C978" s="7">
        <v>80</v>
      </c>
    </row>
    <row r="979" spans="1:3">
      <c r="A979" s="7">
        <v>531400</v>
      </c>
      <c r="B979" s="1" t="s">
        <v>955</v>
      </c>
      <c r="C979" s="7">
        <v>125</v>
      </c>
    </row>
    <row r="980" spans="1:3">
      <c r="A980" s="7">
        <v>530400</v>
      </c>
      <c r="B980" s="1" t="s">
        <v>956</v>
      </c>
      <c r="C980" s="7">
        <v>90</v>
      </c>
    </row>
    <row r="981" spans="1:3">
      <c r="A981" s="7">
        <v>532100</v>
      </c>
      <c r="B981" s="1" t="s">
        <v>957</v>
      </c>
      <c r="C981" s="7">
        <v>70</v>
      </c>
    </row>
    <row r="982" spans="1:3">
      <c r="A982" s="7">
        <v>532200</v>
      </c>
      <c r="B982" s="1" t="s">
        <v>958</v>
      </c>
      <c r="C982" s="7">
        <v>70</v>
      </c>
    </row>
    <row r="983" spans="1:3">
      <c r="A983" s="7">
        <v>533100</v>
      </c>
      <c r="B983" s="1" t="s">
        <v>959</v>
      </c>
      <c r="C983" s="7">
        <v>125</v>
      </c>
    </row>
    <row r="984" spans="1:3">
      <c r="A984" s="7">
        <v>533000</v>
      </c>
      <c r="B984" s="1" t="s">
        <v>960</v>
      </c>
      <c r="C984" s="7">
        <v>160</v>
      </c>
    </row>
    <row r="985" spans="1:3">
      <c r="A985" s="7">
        <v>535200</v>
      </c>
      <c r="B985" s="1" t="s">
        <v>961</v>
      </c>
      <c r="C985" s="7">
        <v>60</v>
      </c>
    </row>
    <row r="986" spans="1:3">
      <c r="A986" s="7">
        <v>535202</v>
      </c>
      <c r="B986" s="1" t="s">
        <v>962</v>
      </c>
      <c r="C986" s="7">
        <v>60</v>
      </c>
    </row>
    <row r="987" spans="1:3">
      <c r="A987" s="7">
        <v>535203</v>
      </c>
      <c r="B987" s="1" t="s">
        <v>963</v>
      </c>
      <c r="C987" s="7">
        <v>60</v>
      </c>
    </row>
    <row r="988" spans="1:3">
      <c r="A988" s="7">
        <v>534000</v>
      </c>
      <c r="B988" s="1" t="s">
        <v>964</v>
      </c>
      <c r="C988" s="7">
        <v>60</v>
      </c>
    </row>
    <row r="989" spans="1:3">
      <c r="A989" s="7">
        <v>534100</v>
      </c>
      <c r="B989" s="1" t="s">
        <v>965</v>
      </c>
      <c r="C989" s="7">
        <v>70</v>
      </c>
    </row>
    <row r="990" spans="1:3">
      <c r="A990" s="7">
        <v>534200</v>
      </c>
      <c r="B990" s="1" t="s">
        <v>966</v>
      </c>
      <c r="C990" s="7">
        <v>70</v>
      </c>
    </row>
    <row r="991" spans="1:3">
      <c r="A991" s="7">
        <v>535100</v>
      </c>
      <c r="B991" s="1" t="s">
        <v>967</v>
      </c>
      <c r="C991" s="7">
        <v>80</v>
      </c>
    </row>
    <row r="992" spans="1:3">
      <c r="A992" s="7">
        <v>543302</v>
      </c>
      <c r="B992" s="1" t="s">
        <v>968</v>
      </c>
      <c r="C992" s="7">
        <v>100</v>
      </c>
    </row>
    <row r="993" spans="1:3">
      <c r="A993" s="7">
        <v>547400</v>
      </c>
      <c r="B993" s="1" t="s">
        <v>969</v>
      </c>
      <c r="C993" s="7">
        <v>80</v>
      </c>
    </row>
    <row r="994" spans="1:3">
      <c r="A994" s="7">
        <v>547401</v>
      </c>
      <c r="B994" s="1" t="s">
        <v>970</v>
      </c>
      <c r="C994" s="7">
        <v>80</v>
      </c>
    </row>
    <row r="995" spans="1:3">
      <c r="A995" s="7">
        <v>536200</v>
      </c>
      <c r="B995" s="1" t="s">
        <v>971</v>
      </c>
      <c r="C995" s="7">
        <v>60</v>
      </c>
    </row>
    <row r="996" spans="1:3">
      <c r="A996" s="7">
        <v>536300</v>
      </c>
      <c r="B996" s="1" t="s">
        <v>972</v>
      </c>
      <c r="C996" s="7">
        <v>60</v>
      </c>
    </row>
    <row r="997" spans="1:3">
      <c r="A997" s="7">
        <v>536000</v>
      </c>
      <c r="B997" s="1" t="s">
        <v>973</v>
      </c>
      <c r="C997" s="7">
        <v>60</v>
      </c>
    </row>
    <row r="998" spans="1:3">
      <c r="A998" s="7">
        <v>536100</v>
      </c>
      <c r="B998" s="1" t="s">
        <v>974</v>
      </c>
      <c r="C998" s="7">
        <v>60</v>
      </c>
    </row>
    <row r="999" spans="1:3">
      <c r="A999" s="7">
        <v>537000</v>
      </c>
      <c r="B999" s="1" t="s">
        <v>975</v>
      </c>
      <c r="C999" s="7">
        <v>180</v>
      </c>
    </row>
    <row r="1000" spans="1:3">
      <c r="A1000" s="7">
        <v>537100</v>
      </c>
      <c r="B1000" s="1" t="s">
        <v>976</v>
      </c>
      <c r="C1000" s="7">
        <v>180</v>
      </c>
    </row>
    <row r="1001" spans="1:3">
      <c r="A1001" s="7">
        <v>537200</v>
      </c>
      <c r="B1001" s="1" t="s">
        <v>977</v>
      </c>
      <c r="C1001" s="7">
        <v>200</v>
      </c>
    </row>
    <row r="1002" spans="1:3">
      <c r="A1002" s="7">
        <v>348201</v>
      </c>
      <c r="B1002" s="1" t="s">
        <v>978</v>
      </c>
      <c r="C1002" s="7">
        <v>150</v>
      </c>
    </row>
    <row r="1003" spans="1:3">
      <c r="A1003" s="7">
        <v>348202</v>
      </c>
      <c r="B1003" s="1" t="s">
        <v>979</v>
      </c>
      <c r="C1003" s="7">
        <v>150</v>
      </c>
    </row>
    <row r="1004" spans="1:3">
      <c r="A1004" s="7">
        <v>348600</v>
      </c>
      <c r="B1004" s="1" t="s">
        <v>980</v>
      </c>
      <c r="C1004" s="7">
        <v>180</v>
      </c>
    </row>
    <row r="1005" spans="1:3">
      <c r="A1005" s="7">
        <v>397400</v>
      </c>
      <c r="B1005" s="1" t="s">
        <v>981</v>
      </c>
      <c r="C1005" s="7">
        <v>90</v>
      </c>
    </row>
    <row r="1006" spans="1:3">
      <c r="A1006" s="7">
        <v>397601</v>
      </c>
      <c r="B1006" s="1" t="s">
        <v>982</v>
      </c>
      <c r="C1006" s="7">
        <v>90</v>
      </c>
    </row>
    <row r="1007" spans="1:3">
      <c r="A1007" s="7">
        <v>397700</v>
      </c>
      <c r="B1007" s="1" t="s">
        <v>983</v>
      </c>
      <c r="C1007" s="7">
        <v>90</v>
      </c>
    </row>
    <row r="1008" spans="1:3">
      <c r="A1008" s="7">
        <v>541200</v>
      </c>
      <c r="B1008" s="1" t="s">
        <v>984</v>
      </c>
      <c r="C1008" s="7">
        <v>90</v>
      </c>
    </row>
    <row r="1009" spans="1:3">
      <c r="A1009" s="7">
        <v>591910</v>
      </c>
      <c r="B1009" s="1" t="s">
        <v>985</v>
      </c>
      <c r="C1009" s="7">
        <v>90</v>
      </c>
    </row>
    <row r="1010" spans="1:3">
      <c r="A1010" s="7">
        <v>540000</v>
      </c>
      <c r="B1010" s="1" t="s">
        <v>986</v>
      </c>
      <c r="C1010" s="7">
        <v>30</v>
      </c>
    </row>
    <row r="1011" spans="1:3">
      <c r="A1011" s="7">
        <v>543100</v>
      </c>
      <c r="B1011" s="1" t="s">
        <v>987</v>
      </c>
      <c r="C1011" s="7">
        <v>30</v>
      </c>
    </row>
    <row r="1012" spans="1:3">
      <c r="A1012" s="7">
        <v>543200</v>
      </c>
      <c r="B1012" s="1" t="s">
        <v>988</v>
      </c>
      <c r="C1012" s="7">
        <v>55</v>
      </c>
    </row>
    <row r="1013" spans="1:3">
      <c r="A1013" s="7">
        <v>546100</v>
      </c>
      <c r="B1013" s="1" t="s">
        <v>989</v>
      </c>
      <c r="C1013" s="7">
        <v>60</v>
      </c>
    </row>
    <row r="1014" spans="1:3">
      <c r="A1014" s="7" t="s">
        <v>990</v>
      </c>
      <c r="B1014" s="1" t="s">
        <v>991</v>
      </c>
      <c r="C1014" s="7">
        <v>130</v>
      </c>
    </row>
    <row r="1015" spans="1:3">
      <c r="A1015" s="7">
        <v>542500</v>
      </c>
      <c r="B1015" s="1" t="s">
        <v>992</v>
      </c>
      <c r="C1015" s="7">
        <v>40</v>
      </c>
    </row>
    <row r="1016" spans="1:3">
      <c r="A1016" s="7">
        <v>541301</v>
      </c>
      <c r="B1016" s="5" t="s">
        <v>993</v>
      </c>
      <c r="C1016" s="7">
        <v>100</v>
      </c>
    </row>
    <row r="1017" spans="1:3">
      <c r="A1017" s="7">
        <v>540001</v>
      </c>
      <c r="B1017" s="1" t="s">
        <v>994</v>
      </c>
      <c r="C1017" s="7">
        <v>100</v>
      </c>
    </row>
    <row r="1018" spans="1:3">
      <c r="A1018" s="7">
        <v>540002</v>
      </c>
      <c r="B1018" s="1" t="s">
        <v>995</v>
      </c>
      <c r="C1018" s="7">
        <v>100</v>
      </c>
    </row>
    <row r="1019" spans="1:3">
      <c r="A1019" s="7" t="s">
        <v>996</v>
      </c>
      <c r="B1019" s="1" t="s">
        <v>997</v>
      </c>
      <c r="C1019" s="7">
        <v>100</v>
      </c>
    </row>
    <row r="1020" spans="1:3">
      <c r="A1020" s="7" t="s">
        <v>998</v>
      </c>
      <c r="B1020" s="1" t="s">
        <v>999</v>
      </c>
      <c r="C1020" s="7">
        <v>110</v>
      </c>
    </row>
    <row r="1021" spans="1:3">
      <c r="A1021" s="7">
        <v>541400</v>
      </c>
      <c r="B1021" s="1" t="s">
        <v>1000</v>
      </c>
      <c r="C1021" s="7">
        <v>100</v>
      </c>
    </row>
    <row r="1022" spans="1:3">
      <c r="A1022" s="7">
        <v>547200</v>
      </c>
      <c r="B1022" s="1" t="s">
        <v>1001</v>
      </c>
      <c r="C1022" s="7">
        <v>70</v>
      </c>
    </row>
    <row r="1023" spans="1:3">
      <c r="A1023" s="7">
        <v>547100</v>
      </c>
      <c r="B1023" s="1" t="s">
        <v>1002</v>
      </c>
      <c r="C1023" s="7">
        <v>130</v>
      </c>
    </row>
    <row r="1024" spans="1:3">
      <c r="A1024" s="7">
        <v>547300</v>
      </c>
      <c r="B1024" s="1" t="s">
        <v>1003</v>
      </c>
      <c r="C1024" s="7">
        <v>80</v>
      </c>
    </row>
    <row r="1025" spans="1:3">
      <c r="A1025" s="7">
        <v>541600</v>
      </c>
      <c r="B1025" s="1" t="s">
        <v>1004</v>
      </c>
      <c r="C1025" s="7">
        <v>110</v>
      </c>
    </row>
    <row r="1026" spans="1:3">
      <c r="A1026" s="7">
        <v>541502</v>
      </c>
      <c r="B1026" s="1" t="s">
        <v>1005</v>
      </c>
      <c r="C1026" s="7">
        <v>290</v>
      </c>
    </row>
    <row r="1027" spans="1:3">
      <c r="A1027" s="7">
        <v>541503</v>
      </c>
      <c r="B1027" s="1" t="s">
        <v>1006</v>
      </c>
      <c r="C1027" s="7">
        <v>290</v>
      </c>
    </row>
    <row r="1028" spans="1:3">
      <c r="A1028" s="7">
        <v>599110</v>
      </c>
      <c r="B1028" s="1" t="s">
        <v>1007</v>
      </c>
      <c r="C1028" s="7">
        <v>200</v>
      </c>
    </row>
    <row r="1029" spans="1:3">
      <c r="A1029" s="7">
        <v>549201</v>
      </c>
      <c r="B1029" s="1" t="s">
        <v>1008</v>
      </c>
      <c r="C1029" s="7">
        <v>75</v>
      </c>
    </row>
    <row r="1030" spans="1:3">
      <c r="A1030" s="7">
        <v>544101</v>
      </c>
      <c r="B1030" s="1" t="s">
        <v>1009</v>
      </c>
      <c r="C1030" s="7">
        <v>60</v>
      </c>
    </row>
    <row r="1031" spans="1:3">
      <c r="A1031" s="7">
        <v>544102</v>
      </c>
      <c r="B1031" s="1" t="s">
        <v>1010</v>
      </c>
      <c r="C1031" s="7">
        <v>60</v>
      </c>
    </row>
    <row r="1032" spans="1:3">
      <c r="A1032" s="7">
        <v>547600</v>
      </c>
      <c r="B1032" s="1" t="s">
        <v>1011</v>
      </c>
      <c r="C1032" s="7">
        <v>60</v>
      </c>
    </row>
    <row r="1033" spans="1:3">
      <c r="A1033" s="7">
        <v>544200</v>
      </c>
      <c r="B1033" s="1" t="s">
        <v>1012</v>
      </c>
      <c r="C1033" s="7">
        <v>60</v>
      </c>
    </row>
    <row r="1034" spans="1:3">
      <c r="A1034" s="7">
        <v>549501</v>
      </c>
      <c r="B1034" s="1" t="s">
        <v>1013</v>
      </c>
      <c r="C1034" s="7">
        <v>100</v>
      </c>
    </row>
    <row r="1035" spans="1:3">
      <c r="A1035" s="7">
        <v>545000</v>
      </c>
      <c r="B1035" s="1" t="s">
        <v>1014</v>
      </c>
      <c r="C1035" s="7">
        <v>140</v>
      </c>
    </row>
    <row r="1036" spans="1:3">
      <c r="A1036" s="7">
        <v>502101</v>
      </c>
      <c r="B1036" s="1" t="s">
        <v>1016</v>
      </c>
      <c r="C1036" s="7">
        <v>110</v>
      </c>
    </row>
    <row r="1037" spans="1:3">
      <c r="A1037" s="7">
        <v>502402</v>
      </c>
      <c r="B1037" s="1" t="s">
        <v>1015</v>
      </c>
      <c r="C1037" s="7">
        <v>110</v>
      </c>
    </row>
    <row r="1038" spans="1:3">
      <c r="A1038" s="7" t="s">
        <v>1017</v>
      </c>
      <c r="B1038" s="1" t="s">
        <v>1018</v>
      </c>
      <c r="C1038" s="7">
        <v>110</v>
      </c>
    </row>
    <row r="1039" spans="1:3">
      <c r="A1039" s="7">
        <v>502201</v>
      </c>
      <c r="B1039" s="1" t="s">
        <v>1019</v>
      </c>
      <c r="C1039" s="7">
        <v>200</v>
      </c>
    </row>
    <row r="1040" spans="1:3">
      <c r="A1040" s="7">
        <v>502202</v>
      </c>
      <c r="B1040" s="1" t="s">
        <v>1020</v>
      </c>
      <c r="C1040" s="7">
        <v>200</v>
      </c>
    </row>
    <row r="1041" spans="1:3">
      <c r="A1041" s="7">
        <v>502203</v>
      </c>
      <c r="B1041" s="1" t="s">
        <v>1021</v>
      </c>
      <c r="C1041" s="7">
        <v>230</v>
      </c>
    </row>
    <row r="1042" spans="1:3">
      <c r="A1042" s="7">
        <v>502204</v>
      </c>
      <c r="B1042" s="1" t="s">
        <v>1022</v>
      </c>
      <c r="C1042" s="7">
        <v>250</v>
      </c>
    </row>
    <row r="1043" spans="1:3">
      <c r="A1043" s="7">
        <v>506101</v>
      </c>
      <c r="B1043" s="1" t="s">
        <v>1023</v>
      </c>
      <c r="C1043" s="7">
        <v>120</v>
      </c>
    </row>
    <row r="1044" spans="1:3">
      <c r="A1044" s="7">
        <v>506102</v>
      </c>
      <c r="B1044" s="1" t="s">
        <v>1024</v>
      </c>
      <c r="C1044" s="7">
        <v>200</v>
      </c>
    </row>
    <row r="1045" spans="1:3">
      <c r="A1045" s="7">
        <v>500100</v>
      </c>
      <c r="B1045" s="1" t="s">
        <v>1025</v>
      </c>
      <c r="C1045" s="7">
        <v>110</v>
      </c>
    </row>
    <row r="1046" spans="1:3">
      <c r="A1046" s="7">
        <v>385601</v>
      </c>
      <c r="B1046" s="1" t="s">
        <v>1026</v>
      </c>
      <c r="C1046" s="7">
        <v>130</v>
      </c>
    </row>
    <row r="1047" spans="1:3">
      <c r="A1047" s="7">
        <v>385701</v>
      </c>
      <c r="B1047" s="1" t="s">
        <v>1027</v>
      </c>
      <c r="C1047" s="7">
        <v>130</v>
      </c>
    </row>
    <row r="1048" spans="1:3">
      <c r="A1048" s="7">
        <v>391701</v>
      </c>
      <c r="B1048" s="1" t="s">
        <v>1028</v>
      </c>
      <c r="C1048" s="7">
        <v>200</v>
      </c>
    </row>
    <row r="1049" spans="1:3">
      <c r="A1049" s="7">
        <v>391702</v>
      </c>
      <c r="B1049" s="1" t="s">
        <v>1029</v>
      </c>
      <c r="C1049" s="7">
        <v>200</v>
      </c>
    </row>
    <row r="1050" spans="1:3">
      <c r="A1050" s="7">
        <v>391703</v>
      </c>
      <c r="B1050" s="1" t="s">
        <v>1030</v>
      </c>
      <c r="C1050" s="7">
        <v>200</v>
      </c>
    </row>
    <row r="1051" spans="1:3">
      <c r="A1051" s="7">
        <v>505100</v>
      </c>
      <c r="B1051" s="1" t="s">
        <v>1031</v>
      </c>
      <c r="C1051" s="20">
        <v>2500</v>
      </c>
    </row>
    <row r="1052" spans="1:3">
      <c r="A1052" s="7">
        <v>504000</v>
      </c>
      <c r="B1052" s="1" t="s">
        <v>1032</v>
      </c>
      <c r="C1052" s="20">
        <v>1000</v>
      </c>
    </row>
    <row r="1053" spans="1:3">
      <c r="A1053" s="7">
        <v>510100</v>
      </c>
      <c r="B1053" s="1" t="s">
        <v>1033</v>
      </c>
      <c r="C1053" s="7">
        <v>150</v>
      </c>
    </row>
    <row r="1054" spans="1:3">
      <c r="A1054" s="7">
        <v>514400</v>
      </c>
      <c r="B1054" s="1" t="s">
        <v>1034</v>
      </c>
      <c r="C1054" s="7">
        <v>150</v>
      </c>
    </row>
    <row r="1055" spans="1:3">
      <c r="A1055" s="7">
        <v>517100</v>
      </c>
      <c r="B1055" s="1" t="s">
        <v>1035</v>
      </c>
      <c r="C1055" s="7">
        <v>120</v>
      </c>
    </row>
    <row r="1056" spans="1:3">
      <c r="A1056" s="7">
        <v>517200</v>
      </c>
      <c r="B1056" s="1" t="s">
        <v>1036</v>
      </c>
      <c r="C1056" s="7">
        <v>180</v>
      </c>
    </row>
    <row r="1057" spans="1:3">
      <c r="A1057" s="7">
        <v>518100</v>
      </c>
      <c r="B1057" s="1" t="s">
        <v>1037</v>
      </c>
      <c r="C1057" s="7">
        <v>120</v>
      </c>
    </row>
    <row r="1058" spans="1:3">
      <c r="A1058" s="7">
        <v>518300</v>
      </c>
      <c r="B1058" s="1" t="s">
        <v>1038</v>
      </c>
      <c r="C1058" s="7">
        <v>180</v>
      </c>
    </row>
    <row r="1059" spans="1:3">
      <c r="A1059" s="7">
        <v>517300</v>
      </c>
      <c r="B1059" s="1" t="s">
        <v>1039</v>
      </c>
      <c r="C1059" s="7">
        <v>300</v>
      </c>
    </row>
    <row r="1060" spans="1:3">
      <c r="A1060" s="7">
        <v>514201</v>
      </c>
      <c r="B1060" s="1" t="s">
        <v>1040</v>
      </c>
      <c r="C1060" s="7">
        <v>185</v>
      </c>
    </row>
    <row r="1061" spans="1:3">
      <c r="A1061" s="7">
        <v>516200</v>
      </c>
      <c r="B1061" s="1" t="s">
        <v>1041</v>
      </c>
      <c r="C1061" s="7">
        <v>230</v>
      </c>
    </row>
    <row r="1062" spans="1:3">
      <c r="A1062" s="7">
        <v>513000</v>
      </c>
      <c r="B1062" s="1" t="s">
        <v>1042</v>
      </c>
      <c r="C1062" s="7">
        <v>305</v>
      </c>
    </row>
    <row r="1063" spans="1:3">
      <c r="A1063" s="7">
        <v>513100</v>
      </c>
      <c r="B1063" s="1" t="s">
        <v>1043</v>
      </c>
      <c r="C1063" s="7">
        <v>250</v>
      </c>
    </row>
    <row r="1064" spans="1:3">
      <c r="A1064" s="7">
        <v>513200</v>
      </c>
      <c r="B1064" s="1" t="s">
        <v>1044</v>
      </c>
      <c r="C1064" s="7">
        <v>250</v>
      </c>
    </row>
    <row r="1065" spans="1:3">
      <c r="A1065" s="7">
        <v>513300</v>
      </c>
      <c r="B1065" s="1" t="s">
        <v>1045</v>
      </c>
      <c r="C1065" s="7">
        <v>250</v>
      </c>
    </row>
    <row r="1066" spans="1:3">
      <c r="A1066" s="7">
        <v>513400</v>
      </c>
      <c r="B1066" s="1" t="s">
        <v>1046</v>
      </c>
      <c r="C1066" s="7">
        <v>250</v>
      </c>
    </row>
    <row r="1067" spans="1:3">
      <c r="A1067" s="7">
        <v>513600</v>
      </c>
      <c r="B1067" s="1" t="s">
        <v>1047</v>
      </c>
      <c r="C1067" s="7">
        <v>250</v>
      </c>
    </row>
    <row r="1068" spans="1:3">
      <c r="A1068" s="7">
        <v>513700</v>
      </c>
      <c r="B1068" s="1" t="s">
        <v>1048</v>
      </c>
      <c r="C1068" s="7">
        <v>250</v>
      </c>
    </row>
    <row r="1069" spans="1:3">
      <c r="A1069" s="7">
        <v>514100</v>
      </c>
      <c r="B1069" s="1" t="s">
        <v>1049</v>
      </c>
      <c r="C1069" s="7">
        <v>145</v>
      </c>
    </row>
    <row r="1070" spans="1:3">
      <c r="A1070" s="7">
        <v>514300</v>
      </c>
      <c r="B1070" s="1" t="s">
        <v>1050</v>
      </c>
      <c r="C1070" s="7">
        <v>145</v>
      </c>
    </row>
    <row r="1071" spans="1:3">
      <c r="A1071" s="7">
        <v>514500</v>
      </c>
      <c r="B1071" s="1" t="s">
        <v>1051</v>
      </c>
      <c r="C1071" s="7">
        <v>145</v>
      </c>
    </row>
    <row r="1072" spans="1:3">
      <c r="A1072" s="7">
        <v>519400</v>
      </c>
      <c r="B1072" s="1" t="s">
        <v>1052</v>
      </c>
      <c r="C1072" s="7">
        <v>145</v>
      </c>
    </row>
    <row r="1073" spans="1:3">
      <c r="A1073" s="7">
        <v>510000</v>
      </c>
      <c r="B1073" s="1" t="s">
        <v>1053</v>
      </c>
      <c r="C1073" s="7">
        <v>110</v>
      </c>
    </row>
    <row r="1074" spans="1:3">
      <c r="A1074" s="7">
        <v>519200</v>
      </c>
      <c r="B1074" s="1" t="s">
        <v>1054</v>
      </c>
      <c r="C1074" s="7">
        <v>55</v>
      </c>
    </row>
    <row r="1075" spans="1:3">
      <c r="A1075" s="7">
        <v>512101</v>
      </c>
      <c r="B1075" s="1" t="s">
        <v>1055</v>
      </c>
      <c r="C1075" s="7">
        <v>140</v>
      </c>
    </row>
    <row r="1076" spans="1:3">
      <c r="A1076" s="7">
        <v>512103</v>
      </c>
      <c r="B1076" s="1" t="s">
        <v>1056</v>
      </c>
      <c r="C1076" s="7">
        <v>180</v>
      </c>
    </row>
    <row r="1077" spans="1:3">
      <c r="A1077" s="7">
        <v>512501</v>
      </c>
      <c r="B1077" s="1" t="s">
        <v>1057</v>
      </c>
      <c r="C1077" s="7">
        <v>320</v>
      </c>
    </row>
    <row r="1078" spans="1:3">
      <c r="A1078" s="7">
        <v>512600</v>
      </c>
      <c r="B1078" s="1" t="s">
        <v>1058</v>
      </c>
      <c r="C1078" s="7">
        <v>230</v>
      </c>
    </row>
    <row r="1079" spans="1:3">
      <c r="A1079" s="7">
        <v>512102</v>
      </c>
      <c r="B1079" s="1" t="s">
        <v>1059</v>
      </c>
      <c r="C1079" s="7">
        <v>150</v>
      </c>
    </row>
    <row r="1080" spans="1:3">
      <c r="A1080" s="7">
        <v>520100</v>
      </c>
      <c r="B1080" s="1" t="s">
        <v>1060</v>
      </c>
      <c r="C1080" s="7">
        <v>130</v>
      </c>
    </row>
    <row r="1081" spans="1:3">
      <c r="A1081" s="7">
        <v>541801</v>
      </c>
      <c r="B1081" s="1" t="s">
        <v>1061</v>
      </c>
      <c r="C1081" s="7">
        <v>150</v>
      </c>
    </row>
    <row r="1082" spans="1:3">
      <c r="A1082" s="7">
        <v>525201</v>
      </c>
      <c r="B1082" s="1" t="s">
        <v>1062</v>
      </c>
      <c r="C1082" s="7">
        <v>200</v>
      </c>
    </row>
    <row r="1083" spans="1:3">
      <c r="A1083" s="7">
        <v>525300</v>
      </c>
      <c r="B1083" s="1" t="s">
        <v>1063</v>
      </c>
      <c r="C1083" s="7">
        <v>280</v>
      </c>
    </row>
    <row r="1084" spans="1:3">
      <c r="A1084" s="7">
        <v>525100</v>
      </c>
      <c r="B1084" s="1" t="s">
        <v>1064</v>
      </c>
      <c r="C1084" s="7">
        <v>210</v>
      </c>
    </row>
    <row r="1085" spans="1:3">
      <c r="A1085" s="7">
        <v>527200</v>
      </c>
      <c r="B1085" s="1" t="s">
        <v>1065</v>
      </c>
      <c r="C1085" s="7">
        <v>300</v>
      </c>
    </row>
    <row r="1086" spans="1:3">
      <c r="A1086" s="7">
        <v>526100</v>
      </c>
      <c r="B1086" s="1" t="s">
        <v>1066</v>
      </c>
      <c r="C1086" s="7">
        <v>210</v>
      </c>
    </row>
    <row r="1087" spans="1:3">
      <c r="A1087" s="7">
        <v>527100</v>
      </c>
      <c r="B1087" s="1" t="s">
        <v>1067</v>
      </c>
      <c r="C1087" s="7">
        <v>300</v>
      </c>
    </row>
    <row r="1088" spans="1:3">
      <c r="A1088" s="7">
        <v>522200</v>
      </c>
      <c r="B1088" s="1" t="s">
        <v>1068</v>
      </c>
      <c r="C1088" s="7">
        <v>160</v>
      </c>
    </row>
    <row r="1089" spans="1:3">
      <c r="A1089" s="7">
        <v>529501</v>
      </c>
      <c r="B1089" s="1" t="s">
        <v>1069</v>
      </c>
      <c r="C1089" s="7">
        <v>75</v>
      </c>
    </row>
    <row r="1090" spans="1:3">
      <c r="A1090" s="7">
        <v>529502</v>
      </c>
      <c r="B1090" s="1" t="s">
        <v>1070</v>
      </c>
      <c r="C1090" s="7">
        <v>75</v>
      </c>
    </row>
    <row r="1091" spans="1:3">
      <c r="A1091" s="7">
        <v>520200</v>
      </c>
      <c r="B1091" s="1" t="s">
        <v>1071</v>
      </c>
      <c r="C1091" s="7">
        <v>120</v>
      </c>
    </row>
    <row r="1092" spans="1:3">
      <c r="A1092" s="7">
        <v>523100</v>
      </c>
      <c r="B1092" s="1" t="s">
        <v>1072</v>
      </c>
      <c r="C1092" s="7">
        <v>100</v>
      </c>
    </row>
    <row r="1093" spans="1:3">
      <c r="A1093" s="7">
        <v>524400</v>
      </c>
      <c r="B1093" s="1" t="s">
        <v>1073</v>
      </c>
      <c r="C1093" s="7">
        <v>160</v>
      </c>
    </row>
    <row r="1094" spans="1:3">
      <c r="A1094" s="7">
        <v>529602</v>
      </c>
      <c r="B1094" s="1" t="s">
        <v>1074</v>
      </c>
      <c r="C1094" s="7">
        <v>160</v>
      </c>
    </row>
    <row r="1095" spans="1:3">
      <c r="A1095" s="7">
        <v>529604</v>
      </c>
      <c r="B1095" s="1" t="s">
        <v>1075</v>
      </c>
      <c r="C1095" s="7">
        <v>160</v>
      </c>
    </row>
    <row r="1096" spans="1:3">
      <c r="A1096" s="7">
        <v>528200</v>
      </c>
      <c r="B1096" s="1" t="s">
        <v>1076</v>
      </c>
      <c r="C1096" s="20">
        <v>1300</v>
      </c>
    </row>
    <row r="1097" spans="1:3">
      <c r="A1097" s="7">
        <v>528300</v>
      </c>
      <c r="B1097" s="1" t="s">
        <v>1077</v>
      </c>
      <c r="C1097" s="20">
        <v>1300</v>
      </c>
    </row>
    <row r="1098" spans="1:3">
      <c r="A1098" s="7">
        <v>526200</v>
      </c>
      <c r="B1098" s="1" t="s">
        <v>1078</v>
      </c>
      <c r="C1098" s="20">
        <v>1200</v>
      </c>
    </row>
    <row r="1099" spans="1:3">
      <c r="A1099" s="7">
        <v>70000</v>
      </c>
      <c r="B1099" s="1" t="s">
        <v>1079</v>
      </c>
      <c r="C1099" s="7">
        <v>150</v>
      </c>
    </row>
    <row r="1100" spans="1:3">
      <c r="A1100" s="7">
        <v>72200</v>
      </c>
      <c r="B1100" s="1" t="s">
        <v>1080</v>
      </c>
      <c r="C1100" s="7">
        <v>250</v>
      </c>
    </row>
    <row r="1101" spans="1:3">
      <c r="A1101" s="7">
        <v>72300</v>
      </c>
      <c r="B1101" s="1" t="s">
        <v>1081</v>
      </c>
      <c r="C1101" s="7">
        <v>250</v>
      </c>
    </row>
    <row r="1102" spans="1:3">
      <c r="A1102" s="7">
        <v>74100</v>
      </c>
      <c r="B1102" s="1" t="s">
        <v>1082</v>
      </c>
      <c r="C1102" s="7">
        <v>90</v>
      </c>
    </row>
    <row r="1103" spans="1:3">
      <c r="A1103" s="7">
        <v>72100</v>
      </c>
      <c r="B1103" s="1" t="s">
        <v>1083</v>
      </c>
      <c r="C1103" s="7">
        <v>200</v>
      </c>
    </row>
    <row r="1104" spans="1:3">
      <c r="A1104" s="7">
        <v>72301</v>
      </c>
      <c r="B1104" s="1" t="s">
        <v>1084</v>
      </c>
      <c r="C1104" s="7">
        <v>130</v>
      </c>
    </row>
    <row r="1105" spans="1:3">
      <c r="A1105" s="7">
        <v>414200</v>
      </c>
      <c r="B1105" s="1" t="s">
        <v>1085</v>
      </c>
      <c r="C1105" s="7">
        <v>100</v>
      </c>
    </row>
    <row r="1106" spans="1:3">
      <c r="A1106" s="7">
        <v>414300</v>
      </c>
      <c r="B1106" s="1" t="s">
        <v>1086</v>
      </c>
      <c r="C1106" s="7">
        <v>110</v>
      </c>
    </row>
    <row r="1107" spans="1:3">
      <c r="A1107" s="7">
        <v>414500</v>
      </c>
      <c r="B1107" s="1" t="s">
        <v>1087</v>
      </c>
      <c r="C1107" s="7">
        <v>130</v>
      </c>
    </row>
    <row r="1108" spans="1:3">
      <c r="A1108" s="7">
        <v>415100</v>
      </c>
      <c r="B1108" s="1" t="s">
        <v>1088</v>
      </c>
      <c r="C1108" s="7">
        <v>130</v>
      </c>
    </row>
    <row r="1109" spans="1:3">
      <c r="A1109" s="7">
        <v>416100</v>
      </c>
      <c r="B1109" s="1" t="s">
        <v>1089</v>
      </c>
      <c r="C1109" s="7">
        <v>130</v>
      </c>
    </row>
    <row r="1110" spans="1:3">
      <c r="A1110" s="7">
        <v>414400</v>
      </c>
      <c r="B1110" s="1" t="s">
        <v>1090</v>
      </c>
      <c r="C1110" s="7">
        <v>100</v>
      </c>
    </row>
    <row r="1111" spans="1:3">
      <c r="A1111" s="7">
        <v>430101</v>
      </c>
      <c r="B1111" s="1" t="s">
        <v>1091</v>
      </c>
      <c r="C1111" s="7">
        <v>110</v>
      </c>
    </row>
    <row r="1112" spans="1:3">
      <c r="A1112" s="7">
        <v>431200</v>
      </c>
      <c r="B1112" s="1" t="s">
        <v>1092</v>
      </c>
      <c r="C1112" s="7">
        <v>100</v>
      </c>
    </row>
    <row r="1113" spans="1:3">
      <c r="A1113" s="7">
        <v>446200</v>
      </c>
      <c r="B1113" s="1" t="s">
        <v>1093</v>
      </c>
      <c r="C1113" s="7">
        <v>100</v>
      </c>
    </row>
    <row r="1114" spans="1:3">
      <c r="A1114" s="7">
        <v>438200</v>
      </c>
      <c r="B1114" s="1" t="s">
        <v>1094</v>
      </c>
      <c r="C1114" s="7">
        <v>200</v>
      </c>
    </row>
    <row r="1115" spans="1:3">
      <c r="A1115" s="7">
        <v>438100</v>
      </c>
      <c r="B1115" s="1" t="s">
        <v>1095</v>
      </c>
      <c r="C1115" s="7">
        <v>220</v>
      </c>
    </row>
    <row r="1116" spans="1:3">
      <c r="A1116" s="7">
        <v>439100</v>
      </c>
      <c r="B1116" s="1" t="s">
        <v>1096</v>
      </c>
      <c r="C1116" s="7">
        <v>250</v>
      </c>
    </row>
    <row r="1117" spans="1:3">
      <c r="A1117" s="7">
        <v>445100</v>
      </c>
      <c r="B1117" s="1" t="s">
        <v>1097</v>
      </c>
      <c r="C1117" s="7">
        <v>150</v>
      </c>
    </row>
    <row r="1118" spans="1:3">
      <c r="A1118" s="7">
        <v>469400</v>
      </c>
      <c r="B1118" s="1" t="s">
        <v>1098</v>
      </c>
      <c r="C1118" s="7">
        <v>150</v>
      </c>
    </row>
    <row r="1119" spans="1:3">
      <c r="A1119" s="7">
        <v>446100</v>
      </c>
      <c r="B1119" s="1" t="s">
        <v>1099</v>
      </c>
      <c r="C1119" s="7">
        <v>120</v>
      </c>
    </row>
    <row r="1120" spans="1:3">
      <c r="A1120" s="7">
        <v>444000</v>
      </c>
      <c r="B1120" s="1" t="s">
        <v>1100</v>
      </c>
      <c r="C1120" s="7">
        <v>200</v>
      </c>
    </row>
    <row r="1121" spans="1:3">
      <c r="A1121" s="7">
        <v>444100</v>
      </c>
      <c r="B1121" s="1" t="s">
        <v>1101</v>
      </c>
      <c r="C1121" s="7">
        <v>150</v>
      </c>
    </row>
    <row r="1122" spans="1:3">
      <c r="A1122" s="7">
        <v>444200</v>
      </c>
      <c r="B1122" s="1" t="s">
        <v>1102</v>
      </c>
      <c r="C1122" s="7">
        <v>150</v>
      </c>
    </row>
    <row r="1123" spans="1:3">
      <c r="A1123" s="7">
        <v>446500</v>
      </c>
      <c r="B1123" s="1" t="s">
        <v>1103</v>
      </c>
      <c r="C1123" s="7">
        <v>170</v>
      </c>
    </row>
    <row r="1124" spans="1:3">
      <c r="A1124" s="7">
        <v>446602</v>
      </c>
      <c r="B1124" s="1" t="s">
        <v>1104</v>
      </c>
      <c r="C1124" s="7">
        <v>170</v>
      </c>
    </row>
    <row r="1125" spans="1:3">
      <c r="A1125" s="7">
        <v>446603</v>
      </c>
      <c r="B1125" s="1" t="s">
        <v>1105</v>
      </c>
      <c r="C1125" s="7">
        <v>170</v>
      </c>
    </row>
    <row r="1126" spans="1:3">
      <c r="A1126" s="7">
        <v>446601</v>
      </c>
      <c r="B1126" s="1" t="s">
        <v>1106</v>
      </c>
      <c r="C1126" s="7">
        <v>200</v>
      </c>
    </row>
    <row r="1127" spans="1:3">
      <c r="A1127" s="7">
        <v>433100</v>
      </c>
      <c r="B1127" s="1" t="s">
        <v>1107</v>
      </c>
      <c r="C1127" s="7">
        <v>100</v>
      </c>
    </row>
    <row r="1128" spans="1:3">
      <c r="A1128" s="7">
        <v>442000</v>
      </c>
      <c r="B1128" s="1" t="s">
        <v>1108</v>
      </c>
      <c r="C1128" s="7">
        <v>110</v>
      </c>
    </row>
    <row r="1129" spans="1:3">
      <c r="A1129" s="7">
        <v>442100</v>
      </c>
      <c r="B1129" s="1" t="s">
        <v>1109</v>
      </c>
      <c r="C1129" s="7">
        <v>100</v>
      </c>
    </row>
    <row r="1130" spans="1:3">
      <c r="A1130" s="7">
        <v>449100</v>
      </c>
      <c r="B1130" s="1" t="s">
        <v>1110</v>
      </c>
      <c r="C1130" s="7">
        <v>150</v>
      </c>
    </row>
    <row r="1131" spans="1:3">
      <c r="A1131" s="7">
        <v>440100</v>
      </c>
      <c r="B1131" s="1" t="s">
        <v>1111</v>
      </c>
      <c r="C1131" s="7">
        <v>160</v>
      </c>
    </row>
    <row r="1132" spans="1:3">
      <c r="A1132" s="7">
        <v>440200</v>
      </c>
      <c r="B1132" s="1" t="s">
        <v>1112</v>
      </c>
      <c r="C1132" s="7">
        <v>120</v>
      </c>
    </row>
    <row r="1133" spans="1:3">
      <c r="A1133" s="7">
        <v>425200</v>
      </c>
      <c r="B1133" s="1" t="s">
        <v>1113</v>
      </c>
      <c r="C1133" s="7">
        <v>160</v>
      </c>
    </row>
    <row r="1134" spans="1:3">
      <c r="A1134" s="7">
        <v>425600</v>
      </c>
      <c r="B1134" s="1" t="s">
        <v>1114</v>
      </c>
      <c r="C1134" s="7">
        <v>160</v>
      </c>
    </row>
    <row r="1135" spans="1:3">
      <c r="A1135" s="7">
        <v>436100</v>
      </c>
      <c r="B1135" s="1" t="s">
        <v>1115</v>
      </c>
      <c r="C1135" s="7">
        <v>160</v>
      </c>
    </row>
    <row r="1136" spans="1:3">
      <c r="A1136" s="7">
        <v>437100</v>
      </c>
      <c r="B1136" s="1" t="s">
        <v>1116</v>
      </c>
      <c r="C1136" s="7">
        <v>160</v>
      </c>
    </row>
    <row r="1137" spans="1:3">
      <c r="A1137" s="7">
        <v>438300</v>
      </c>
      <c r="B1137" s="1" t="s">
        <v>1117</v>
      </c>
      <c r="C1137" s="7">
        <v>160</v>
      </c>
    </row>
    <row r="1138" spans="1:3">
      <c r="A1138" s="7">
        <v>439200</v>
      </c>
      <c r="B1138" s="1" t="s">
        <v>1118</v>
      </c>
      <c r="C1138" s="7">
        <v>160</v>
      </c>
    </row>
    <row r="1139" spans="1:3">
      <c r="A1139" s="7">
        <v>443100</v>
      </c>
      <c r="B1139" s="1" t="s">
        <v>1119</v>
      </c>
      <c r="C1139" s="7">
        <v>160</v>
      </c>
    </row>
    <row r="1140" spans="1:3">
      <c r="A1140" s="7">
        <v>348301</v>
      </c>
      <c r="B1140" s="1" t="s">
        <v>1120</v>
      </c>
      <c r="C1140" s="7">
        <v>55</v>
      </c>
    </row>
    <row r="1141" spans="1:3">
      <c r="A1141" s="7">
        <v>348302</v>
      </c>
      <c r="B1141" s="1" t="s">
        <v>1121</v>
      </c>
      <c r="C1141" s="7">
        <v>55</v>
      </c>
    </row>
    <row r="1142" spans="1:3">
      <c r="A1142" s="7">
        <v>348303</v>
      </c>
      <c r="B1142" s="1" t="s">
        <v>1122</v>
      </c>
      <c r="C1142" s="7">
        <v>55</v>
      </c>
    </row>
    <row r="1143" spans="1:3">
      <c r="A1143" s="7" t="s">
        <v>1123</v>
      </c>
      <c r="B1143" s="1" t="s">
        <v>1124</v>
      </c>
      <c r="C1143" s="7">
        <v>110</v>
      </c>
    </row>
    <row r="1144" spans="1:3">
      <c r="A1144" s="7">
        <v>446300</v>
      </c>
      <c r="B1144" s="1" t="s">
        <v>1125</v>
      </c>
      <c r="C1144" s="7">
        <v>110</v>
      </c>
    </row>
    <row r="1145" spans="1:3">
      <c r="A1145" s="7">
        <v>449200</v>
      </c>
      <c r="B1145" s="1" t="s">
        <v>1126</v>
      </c>
      <c r="C1145" s="7">
        <v>100</v>
      </c>
    </row>
    <row r="1146" spans="1:3">
      <c r="A1146" s="7">
        <v>450001</v>
      </c>
      <c r="B1146" s="1" t="s">
        <v>1127</v>
      </c>
      <c r="C1146" s="7">
        <v>110</v>
      </c>
    </row>
    <row r="1147" spans="1:3">
      <c r="A1147" s="7">
        <v>460101</v>
      </c>
      <c r="B1147" s="1" t="s">
        <v>1128</v>
      </c>
      <c r="C1147" s="7">
        <v>150</v>
      </c>
    </row>
    <row r="1148" spans="1:3">
      <c r="A1148" s="7">
        <v>460102</v>
      </c>
      <c r="B1148" s="1" t="s">
        <v>1129</v>
      </c>
      <c r="C1148" s="7">
        <v>150</v>
      </c>
    </row>
    <row r="1149" spans="1:3">
      <c r="A1149" s="7">
        <v>460301</v>
      </c>
      <c r="B1149" s="1" t="s">
        <v>1130</v>
      </c>
      <c r="C1149" s="7">
        <v>150</v>
      </c>
    </row>
    <row r="1150" spans="1:3">
      <c r="A1150" s="7">
        <v>461100</v>
      </c>
      <c r="B1150" s="1" t="s">
        <v>1131</v>
      </c>
      <c r="C1150" s="7">
        <v>150</v>
      </c>
    </row>
    <row r="1151" spans="1:3">
      <c r="A1151" s="7">
        <v>461200</v>
      </c>
      <c r="B1151" s="1" t="s">
        <v>1132</v>
      </c>
      <c r="C1151" s="7">
        <v>150</v>
      </c>
    </row>
    <row r="1152" spans="1:3">
      <c r="A1152" s="7">
        <v>462200</v>
      </c>
      <c r="B1152" s="1" t="s">
        <v>1133</v>
      </c>
      <c r="C1152" s="7">
        <v>150</v>
      </c>
    </row>
    <row r="1153" spans="1:3">
      <c r="A1153" s="7">
        <v>462400</v>
      </c>
      <c r="B1153" s="1" t="s">
        <v>1134</v>
      </c>
      <c r="C1153" s="7">
        <v>100</v>
      </c>
    </row>
    <row r="1154" spans="1:3">
      <c r="A1154" s="7">
        <v>463100</v>
      </c>
      <c r="B1154" s="1" t="s">
        <v>1135</v>
      </c>
      <c r="C1154" s="7">
        <v>100</v>
      </c>
    </row>
    <row r="1155" spans="1:3">
      <c r="A1155" s="7">
        <v>464001</v>
      </c>
      <c r="B1155" s="1" t="s">
        <v>1136</v>
      </c>
      <c r="C1155" s="7">
        <v>100</v>
      </c>
    </row>
    <row r="1156" spans="1:3">
      <c r="A1156" s="7">
        <v>453301</v>
      </c>
      <c r="B1156" s="1" t="s">
        <v>1137</v>
      </c>
      <c r="C1156" s="7">
        <v>120</v>
      </c>
    </row>
    <row r="1157" spans="1:3">
      <c r="A1157" s="7">
        <v>453302</v>
      </c>
      <c r="B1157" s="1" t="s">
        <v>1138</v>
      </c>
      <c r="C1157" s="7">
        <v>120</v>
      </c>
    </row>
    <row r="1158" spans="1:3">
      <c r="A1158" s="7">
        <v>454100</v>
      </c>
      <c r="B1158" s="1" t="s">
        <v>1139</v>
      </c>
      <c r="C1158" s="7">
        <v>120</v>
      </c>
    </row>
    <row r="1159" spans="1:3">
      <c r="A1159" s="7">
        <v>449500</v>
      </c>
      <c r="B1159" s="1" t="s">
        <v>1140</v>
      </c>
      <c r="C1159" s="7">
        <v>140</v>
      </c>
    </row>
    <row r="1160" spans="1:3">
      <c r="A1160" s="7">
        <v>456201</v>
      </c>
      <c r="B1160" s="1" t="s">
        <v>1141</v>
      </c>
      <c r="C1160" s="7">
        <v>100</v>
      </c>
    </row>
    <row r="1161" spans="1:3">
      <c r="A1161" s="7">
        <v>456202</v>
      </c>
      <c r="B1161" s="1" t="s">
        <v>1142</v>
      </c>
      <c r="C1161" s="7">
        <v>100</v>
      </c>
    </row>
    <row r="1162" spans="1:3">
      <c r="A1162" s="7">
        <v>456203</v>
      </c>
      <c r="B1162" s="1" t="s">
        <v>1143</v>
      </c>
      <c r="C1162" s="7">
        <v>100</v>
      </c>
    </row>
    <row r="1163" spans="1:3">
      <c r="A1163" s="7">
        <v>456300</v>
      </c>
      <c r="B1163" s="1" t="s">
        <v>1144</v>
      </c>
      <c r="C1163" s="7">
        <v>100</v>
      </c>
    </row>
    <row r="1164" spans="1:3">
      <c r="A1164" s="7">
        <v>456400</v>
      </c>
      <c r="B1164" s="1" t="s">
        <v>1145</v>
      </c>
      <c r="C1164" s="7">
        <v>100</v>
      </c>
    </row>
    <row r="1165" spans="1:3">
      <c r="A1165" s="7">
        <v>459100</v>
      </c>
      <c r="B1165" s="1" t="s">
        <v>1146</v>
      </c>
      <c r="C1165" s="7">
        <v>85</v>
      </c>
    </row>
    <row r="1166" spans="1:3">
      <c r="A1166" s="7">
        <v>459200</v>
      </c>
      <c r="B1166" s="1" t="s">
        <v>1147</v>
      </c>
      <c r="C1166" s="7">
        <v>85</v>
      </c>
    </row>
    <row r="1167" spans="1:3">
      <c r="A1167" s="7">
        <v>459400</v>
      </c>
      <c r="B1167" s="1" t="s">
        <v>1148</v>
      </c>
      <c r="C1167" s="7">
        <v>85</v>
      </c>
    </row>
    <row r="1168" spans="1:3">
      <c r="A1168" s="7">
        <v>460200</v>
      </c>
      <c r="B1168" s="1" t="s">
        <v>1149</v>
      </c>
      <c r="C1168" s="7">
        <v>70</v>
      </c>
    </row>
    <row r="1169" spans="1:3">
      <c r="A1169" s="7">
        <v>460400</v>
      </c>
      <c r="B1169" s="1" t="s">
        <v>1150</v>
      </c>
      <c r="C1169" s="7">
        <v>70</v>
      </c>
    </row>
    <row r="1170" spans="1:3">
      <c r="A1170" s="7">
        <v>467901</v>
      </c>
      <c r="B1170" s="1" t="s">
        <v>1151</v>
      </c>
      <c r="C1170" s="7">
        <v>100</v>
      </c>
    </row>
    <row r="1171" spans="1:3">
      <c r="A1171" s="7">
        <v>467902</v>
      </c>
      <c r="B1171" s="1" t="s">
        <v>1152</v>
      </c>
      <c r="C1171" s="7">
        <v>100</v>
      </c>
    </row>
    <row r="1172" spans="1:3">
      <c r="A1172" s="7">
        <v>467903</v>
      </c>
      <c r="B1172" s="1" t="s">
        <v>1153</v>
      </c>
      <c r="C1172" s="7">
        <v>85</v>
      </c>
    </row>
    <row r="1173" spans="1:3">
      <c r="A1173" s="7">
        <v>457200</v>
      </c>
      <c r="B1173" s="1" t="s">
        <v>1154</v>
      </c>
      <c r="C1173" s="7">
        <v>170</v>
      </c>
    </row>
    <row r="1174" spans="1:3">
      <c r="A1174" s="7">
        <v>457300</v>
      </c>
      <c r="B1174" s="1" t="s">
        <v>1155</v>
      </c>
      <c r="C1174" s="7">
        <v>170</v>
      </c>
    </row>
    <row r="1175" spans="1:3">
      <c r="A1175" s="7">
        <v>457400</v>
      </c>
      <c r="B1175" s="1" t="s">
        <v>1156</v>
      </c>
      <c r="C1175" s="7">
        <v>170</v>
      </c>
    </row>
    <row r="1176" spans="1:3">
      <c r="A1176" s="7">
        <v>457500</v>
      </c>
      <c r="B1176" s="1" t="s">
        <v>1157</v>
      </c>
      <c r="C1176" s="7">
        <v>170</v>
      </c>
    </row>
    <row r="1177" spans="1:3">
      <c r="A1177" s="7">
        <v>457600</v>
      </c>
      <c r="B1177" s="1" t="s">
        <v>1158</v>
      </c>
      <c r="C1177" s="7">
        <v>170</v>
      </c>
    </row>
    <row r="1178" spans="1:3">
      <c r="A1178" s="7">
        <v>457000</v>
      </c>
      <c r="B1178" s="1" t="s">
        <v>1159</v>
      </c>
      <c r="C1178" s="7">
        <v>180</v>
      </c>
    </row>
    <row r="1179" spans="1:3">
      <c r="A1179" s="7">
        <v>457101</v>
      </c>
      <c r="B1179" s="1" t="s">
        <v>1160</v>
      </c>
      <c r="C1179" s="7">
        <v>170</v>
      </c>
    </row>
    <row r="1180" spans="1:3">
      <c r="A1180" s="7">
        <v>458100</v>
      </c>
      <c r="B1180" s="1" t="s">
        <v>1161</v>
      </c>
      <c r="C1180" s="7">
        <v>200</v>
      </c>
    </row>
    <row r="1181" spans="1:3">
      <c r="A1181" s="7">
        <v>458000</v>
      </c>
      <c r="B1181" s="1" t="s">
        <v>1162</v>
      </c>
      <c r="C1181" s="7">
        <v>180</v>
      </c>
    </row>
    <row r="1182" spans="1:3">
      <c r="A1182" s="7">
        <v>458300</v>
      </c>
      <c r="B1182" s="1" t="s">
        <v>1163</v>
      </c>
      <c r="C1182" s="7">
        <v>200</v>
      </c>
    </row>
    <row r="1183" spans="1:3">
      <c r="A1183" s="7">
        <v>458200</v>
      </c>
      <c r="B1183" s="1" t="s">
        <v>1164</v>
      </c>
      <c r="C1183" s="7">
        <v>200</v>
      </c>
    </row>
    <row r="1184" spans="1:3">
      <c r="A1184" s="7">
        <v>459501</v>
      </c>
      <c r="B1184" s="1" t="s">
        <v>1166</v>
      </c>
      <c r="C1184" s="7">
        <v>160</v>
      </c>
    </row>
    <row r="1185" spans="1:3">
      <c r="A1185" s="7">
        <v>459301</v>
      </c>
      <c r="B1185" s="1" t="s">
        <v>1165</v>
      </c>
      <c r="C1185" s="7">
        <v>160</v>
      </c>
    </row>
    <row r="1186" spans="1:3">
      <c r="A1186" s="7">
        <v>471100</v>
      </c>
      <c r="B1186" s="1" t="s">
        <v>1167</v>
      </c>
      <c r="C1186" s="7">
        <v>80</v>
      </c>
    </row>
    <row r="1187" spans="1:3">
      <c r="A1187" s="7">
        <v>471200</v>
      </c>
      <c r="B1187" s="1" t="s">
        <v>1168</v>
      </c>
      <c r="C1187" s="7">
        <v>100</v>
      </c>
    </row>
    <row r="1188" spans="1:3">
      <c r="A1188" s="7">
        <v>471300</v>
      </c>
      <c r="B1188" s="1" t="s">
        <v>1169</v>
      </c>
      <c r="C1188" s="7">
        <v>140</v>
      </c>
    </row>
    <row r="1189" spans="1:3">
      <c r="A1189" s="7">
        <v>467100</v>
      </c>
      <c r="B1189" s="1" t="s">
        <v>1170</v>
      </c>
      <c r="C1189" s="7">
        <v>100</v>
      </c>
    </row>
    <row r="1190" spans="1:3">
      <c r="A1190" s="7">
        <v>467500</v>
      </c>
      <c r="B1190" s="1" t="s">
        <v>1171</v>
      </c>
      <c r="C1190" s="7">
        <v>100</v>
      </c>
    </row>
    <row r="1191" spans="1:3">
      <c r="A1191" s="7">
        <v>467301</v>
      </c>
      <c r="B1191" s="1" t="s">
        <v>1172</v>
      </c>
      <c r="C1191" s="7">
        <v>130</v>
      </c>
    </row>
    <row r="1192" spans="1:3">
      <c r="A1192" s="7">
        <v>465100</v>
      </c>
      <c r="B1192" s="1" t="s">
        <v>1173</v>
      </c>
      <c r="C1192" s="7">
        <v>110</v>
      </c>
    </row>
    <row r="1193" spans="1:3">
      <c r="A1193" s="7">
        <v>465200</v>
      </c>
      <c r="B1193" s="1" t="s">
        <v>1174</v>
      </c>
      <c r="C1193" s="7">
        <v>110</v>
      </c>
    </row>
    <row r="1194" spans="1:3">
      <c r="A1194" s="7">
        <v>487200</v>
      </c>
      <c r="B1194" s="1" t="s">
        <v>1175</v>
      </c>
      <c r="C1194" s="7">
        <v>110</v>
      </c>
    </row>
    <row r="1195" spans="1:3">
      <c r="A1195" s="7">
        <v>465101</v>
      </c>
      <c r="B1195" s="1" t="s">
        <v>1176</v>
      </c>
      <c r="C1195" s="7">
        <v>140</v>
      </c>
    </row>
    <row r="1196" spans="1:3">
      <c r="A1196" s="7">
        <v>465201</v>
      </c>
      <c r="B1196" s="1" t="s">
        <v>1177</v>
      </c>
      <c r="C1196" s="7">
        <v>140</v>
      </c>
    </row>
    <row r="1197" spans="1:3">
      <c r="A1197" s="7">
        <v>467200</v>
      </c>
      <c r="B1197" s="1" t="s">
        <v>1178</v>
      </c>
      <c r="C1197" s="7">
        <v>140</v>
      </c>
    </row>
    <row r="1198" spans="1:3">
      <c r="A1198" s="7">
        <v>467400</v>
      </c>
      <c r="B1198" s="1" t="s">
        <v>1179</v>
      </c>
      <c r="C1198" s="7">
        <v>140</v>
      </c>
    </row>
    <row r="1199" spans="1:3">
      <c r="A1199" s="7">
        <v>467601</v>
      </c>
      <c r="B1199" s="1" t="s">
        <v>1180</v>
      </c>
      <c r="C1199" s="7">
        <v>140</v>
      </c>
    </row>
    <row r="1200" spans="1:3">
      <c r="A1200" s="7">
        <v>578301</v>
      </c>
      <c r="B1200" s="1" t="s">
        <v>1181</v>
      </c>
      <c r="C1200" s="7">
        <v>150</v>
      </c>
    </row>
    <row r="1201" spans="1:3">
      <c r="A1201" s="7">
        <v>467700</v>
      </c>
      <c r="B1201" s="1" t="s">
        <v>1182</v>
      </c>
      <c r="C1201" s="7">
        <v>140</v>
      </c>
    </row>
    <row r="1202" spans="1:3">
      <c r="A1202" s="7">
        <v>468011</v>
      </c>
      <c r="B1202" s="1" t="s">
        <v>1183</v>
      </c>
      <c r="C1202" s="7">
        <v>120</v>
      </c>
    </row>
    <row r="1203" spans="1:3">
      <c r="A1203" s="7">
        <v>468012</v>
      </c>
      <c r="B1203" s="1" t="s">
        <v>1184</v>
      </c>
      <c r="C1203" s="7">
        <v>150</v>
      </c>
    </row>
    <row r="1204" spans="1:3">
      <c r="A1204" s="7">
        <v>467801</v>
      </c>
      <c r="B1204" s="1" t="s">
        <v>1185</v>
      </c>
      <c r="C1204" s="7">
        <v>110</v>
      </c>
    </row>
    <row r="1205" spans="1:3">
      <c r="A1205" s="7">
        <v>467804</v>
      </c>
      <c r="B1205" s="1" t="s">
        <v>1186</v>
      </c>
      <c r="C1205" s="7">
        <v>110</v>
      </c>
    </row>
    <row r="1206" spans="1:3">
      <c r="A1206" s="7">
        <v>468000</v>
      </c>
      <c r="B1206" s="1" t="s">
        <v>1187</v>
      </c>
      <c r="C1206" s="7">
        <v>150</v>
      </c>
    </row>
    <row r="1207" spans="1:3">
      <c r="A1207" s="7">
        <v>468601</v>
      </c>
      <c r="B1207" s="1" t="s">
        <v>1188</v>
      </c>
      <c r="C1207" s="7">
        <v>120</v>
      </c>
    </row>
    <row r="1208" spans="1:3">
      <c r="A1208" s="7">
        <v>591100</v>
      </c>
      <c r="B1208" s="1" t="s">
        <v>1189</v>
      </c>
      <c r="C1208" s="7">
        <v>120</v>
      </c>
    </row>
    <row r="1209" spans="1:3">
      <c r="A1209" s="7" t="s">
        <v>1190</v>
      </c>
      <c r="B1209" s="1" t="s">
        <v>1191</v>
      </c>
      <c r="C1209" s="7">
        <v>120</v>
      </c>
    </row>
    <row r="1210" spans="1:3">
      <c r="A1210" s="7">
        <v>456100</v>
      </c>
      <c r="B1210" s="1" t="s">
        <v>1192</v>
      </c>
      <c r="C1210" s="7">
        <v>180</v>
      </c>
    </row>
    <row r="1211" spans="1:3">
      <c r="A1211" s="7">
        <v>466200</v>
      </c>
      <c r="B1211" s="1" t="s">
        <v>1193</v>
      </c>
      <c r="C1211" s="7">
        <v>140</v>
      </c>
    </row>
    <row r="1212" spans="1:3">
      <c r="A1212" s="7">
        <v>467802</v>
      </c>
      <c r="B1212" s="1" t="s">
        <v>1194</v>
      </c>
      <c r="C1212" s="7">
        <v>130</v>
      </c>
    </row>
    <row r="1213" spans="1:3">
      <c r="A1213" s="7">
        <v>467803</v>
      </c>
      <c r="B1213" s="1" t="s">
        <v>1195</v>
      </c>
      <c r="C1213" s="7">
        <v>180</v>
      </c>
    </row>
    <row r="1214" spans="1:3">
      <c r="A1214" s="7">
        <v>410100</v>
      </c>
      <c r="B1214" s="1" t="s">
        <v>1196</v>
      </c>
      <c r="C1214" s="20">
        <v>2500</v>
      </c>
    </row>
    <row r="1215" spans="1:3">
      <c r="A1215" s="7">
        <v>410200</v>
      </c>
      <c r="B1215" s="1" t="s">
        <v>1197</v>
      </c>
      <c r="C1215" s="20">
        <v>2500</v>
      </c>
    </row>
    <row r="1216" spans="1:3">
      <c r="A1216" s="7">
        <v>410300</v>
      </c>
      <c r="B1216" s="1" t="s">
        <v>1198</v>
      </c>
      <c r="C1216" s="20">
        <v>2500</v>
      </c>
    </row>
    <row r="1217" spans="1:3">
      <c r="A1217" s="7">
        <v>410400</v>
      </c>
      <c r="B1217" s="1" t="s">
        <v>1199</v>
      </c>
      <c r="C1217" s="20">
        <v>2500</v>
      </c>
    </row>
    <row r="1218" spans="1:3">
      <c r="A1218" s="7">
        <v>488101</v>
      </c>
      <c r="B1218" s="1" t="s">
        <v>1200</v>
      </c>
      <c r="C1218" s="7">
        <v>60</v>
      </c>
    </row>
    <row r="1219" spans="1:3">
      <c r="A1219" s="7">
        <v>488102</v>
      </c>
      <c r="B1219" s="1" t="s">
        <v>1201</v>
      </c>
      <c r="C1219" s="7">
        <v>60</v>
      </c>
    </row>
    <row r="1220" spans="1:3">
      <c r="A1220" s="7">
        <v>483801</v>
      </c>
      <c r="B1220" s="1" t="s">
        <v>1202</v>
      </c>
      <c r="C1220" s="7">
        <v>50</v>
      </c>
    </row>
    <row r="1221" spans="1:3">
      <c r="A1221" s="7">
        <v>483802</v>
      </c>
      <c r="B1221" s="1" t="s">
        <v>1203</v>
      </c>
      <c r="C1221" s="7">
        <v>120</v>
      </c>
    </row>
    <row r="1222" spans="1:3">
      <c r="A1222" s="7">
        <v>963800</v>
      </c>
      <c r="B1222" s="1" t="s">
        <v>1204</v>
      </c>
      <c r="C1222" s="7">
        <v>60</v>
      </c>
    </row>
    <row r="1223" spans="1:3">
      <c r="A1223" s="7">
        <v>483100</v>
      </c>
      <c r="B1223" s="1" t="s">
        <v>1205</v>
      </c>
      <c r="C1223" s="7">
        <v>30</v>
      </c>
    </row>
    <row r="1224" spans="1:3">
      <c r="A1224" s="7">
        <v>483200</v>
      </c>
      <c r="B1224" s="1" t="s">
        <v>1206</v>
      </c>
      <c r="C1224" s="7">
        <v>40</v>
      </c>
    </row>
    <row r="1225" spans="1:3">
      <c r="A1225" s="7">
        <v>487301</v>
      </c>
      <c r="B1225" s="1" t="s">
        <v>1207</v>
      </c>
      <c r="C1225" s="7">
        <v>150</v>
      </c>
    </row>
    <row r="1226" spans="1:3">
      <c r="A1226" s="7">
        <v>487302</v>
      </c>
      <c r="B1226" s="1" t="s">
        <v>1208</v>
      </c>
      <c r="C1226" s="7">
        <v>150</v>
      </c>
    </row>
    <row r="1227" spans="1:3">
      <c r="A1227" s="7">
        <v>487303</v>
      </c>
      <c r="B1227" s="1" t="s">
        <v>1209</v>
      </c>
      <c r="C1227" s="7">
        <v>150</v>
      </c>
    </row>
    <row r="1228" spans="1:3">
      <c r="A1228" s="7">
        <v>489300</v>
      </c>
      <c r="B1228" s="1" t="s">
        <v>1210</v>
      </c>
      <c r="C1228" s="7">
        <v>150</v>
      </c>
    </row>
    <row r="1229" spans="1:3">
      <c r="A1229" s="7">
        <v>489200</v>
      </c>
      <c r="B1229" s="1" t="s">
        <v>1211</v>
      </c>
      <c r="C1229" s="7">
        <v>60</v>
      </c>
    </row>
    <row r="1230" spans="1:3">
      <c r="A1230" s="7">
        <v>486200</v>
      </c>
      <c r="B1230" s="1" t="s">
        <v>1212</v>
      </c>
      <c r="C1230" s="7">
        <v>220</v>
      </c>
    </row>
    <row r="1231" spans="1:3">
      <c r="A1231" s="7">
        <v>486400</v>
      </c>
      <c r="B1231" s="1" t="s">
        <v>1213</v>
      </c>
      <c r="C1231" s="7">
        <v>130</v>
      </c>
    </row>
    <row r="1232" spans="1:3">
      <c r="A1232" s="7">
        <v>486500</v>
      </c>
      <c r="B1232" s="1" t="s">
        <v>1214</v>
      </c>
      <c r="C1232" s="7">
        <v>130</v>
      </c>
    </row>
    <row r="1233" spans="1:3">
      <c r="A1233" s="7">
        <v>485301</v>
      </c>
      <c r="B1233" s="1" t="s">
        <v>1215</v>
      </c>
      <c r="C1233" s="7">
        <v>250</v>
      </c>
    </row>
    <row r="1234" spans="1:3">
      <c r="A1234" s="7">
        <v>485100</v>
      </c>
      <c r="B1234" s="1" t="s">
        <v>1216</v>
      </c>
      <c r="C1234" s="7">
        <v>180</v>
      </c>
    </row>
    <row r="1235" spans="1:3">
      <c r="A1235" s="7">
        <v>485400</v>
      </c>
      <c r="B1235" s="1" t="s">
        <v>1217</v>
      </c>
      <c r="C1235" s="7">
        <v>240</v>
      </c>
    </row>
    <row r="1236" spans="1:3">
      <c r="A1236" s="7">
        <v>486700</v>
      </c>
      <c r="B1236" s="1" t="s">
        <v>1218</v>
      </c>
      <c r="C1236" s="7">
        <v>100</v>
      </c>
    </row>
    <row r="1237" spans="1:3">
      <c r="A1237" s="7">
        <v>486101</v>
      </c>
      <c r="B1237" s="1" t="s">
        <v>1219</v>
      </c>
      <c r="C1237" s="7">
        <v>180</v>
      </c>
    </row>
    <row r="1238" spans="1:3">
      <c r="A1238" s="7">
        <v>485200</v>
      </c>
      <c r="B1238" s="1" t="s">
        <v>1220</v>
      </c>
      <c r="C1238" s="7">
        <v>180</v>
      </c>
    </row>
    <row r="1239" spans="1:3">
      <c r="A1239" s="7">
        <v>487602</v>
      </c>
      <c r="B1239" s="1" t="s">
        <v>1221</v>
      </c>
      <c r="C1239" s="7">
        <v>180</v>
      </c>
    </row>
    <row r="1240" spans="1:3">
      <c r="A1240" s="7">
        <v>487500</v>
      </c>
      <c r="B1240" s="1" t="s">
        <v>1222</v>
      </c>
      <c r="C1240" s="7">
        <v>130</v>
      </c>
    </row>
    <row r="1241" spans="1:3">
      <c r="A1241" s="7">
        <v>487601</v>
      </c>
      <c r="B1241" s="1" t="s">
        <v>1223</v>
      </c>
      <c r="C1241" s="7">
        <v>150</v>
      </c>
    </row>
    <row r="1242" spans="1:3">
      <c r="A1242" s="7">
        <v>486800</v>
      </c>
      <c r="B1242" s="1" t="s">
        <v>1224</v>
      </c>
      <c r="C1242" s="7">
        <v>120</v>
      </c>
    </row>
    <row r="1243" spans="1:3">
      <c r="A1243" s="7">
        <v>480100</v>
      </c>
      <c r="B1243" s="1" t="s">
        <v>1225</v>
      </c>
      <c r="C1243" s="7">
        <v>100</v>
      </c>
    </row>
    <row r="1244" spans="1:3">
      <c r="A1244" s="7">
        <v>487901</v>
      </c>
      <c r="B1244" s="1" t="s">
        <v>1226</v>
      </c>
      <c r="C1244" s="7">
        <v>100</v>
      </c>
    </row>
    <row r="1245" spans="1:3">
      <c r="A1245" s="7">
        <v>487100</v>
      </c>
      <c r="B1245" s="1" t="s">
        <v>1227</v>
      </c>
      <c r="C1245" s="7">
        <v>100</v>
      </c>
    </row>
    <row r="1246" spans="1:3">
      <c r="A1246" s="7">
        <v>487904</v>
      </c>
      <c r="B1246" s="1" t="s">
        <v>1228</v>
      </c>
      <c r="C1246" s="7">
        <v>60</v>
      </c>
    </row>
    <row r="1247" spans="1:3">
      <c r="A1247" s="7">
        <v>487905</v>
      </c>
      <c r="B1247" s="1" t="s">
        <v>1229</v>
      </c>
      <c r="C1247" s="7">
        <v>60</v>
      </c>
    </row>
    <row r="1248" spans="1:3">
      <c r="A1248" s="7">
        <v>489100</v>
      </c>
      <c r="B1248" s="1" t="s">
        <v>1230</v>
      </c>
      <c r="C1248" s="7">
        <v>60</v>
      </c>
    </row>
    <row r="1249" spans="1:3">
      <c r="A1249" s="7">
        <v>487701</v>
      </c>
      <c r="B1249" s="1" t="s">
        <v>1231</v>
      </c>
      <c r="C1249" s="7">
        <v>300</v>
      </c>
    </row>
    <row r="1250" spans="1:3">
      <c r="A1250" s="7">
        <v>487702</v>
      </c>
      <c r="B1250" s="1" t="s">
        <v>1232</v>
      </c>
      <c r="C1250" s="7">
        <v>300</v>
      </c>
    </row>
    <row r="1251" spans="1:3">
      <c r="A1251" s="7">
        <v>487703</v>
      </c>
      <c r="B1251" s="1" t="s">
        <v>1233</v>
      </c>
      <c r="C1251" s="7">
        <v>300</v>
      </c>
    </row>
    <row r="1252" spans="1:3">
      <c r="A1252" s="7">
        <v>490100</v>
      </c>
      <c r="B1252" s="1" t="s">
        <v>1234</v>
      </c>
      <c r="C1252" s="7">
        <v>60</v>
      </c>
    </row>
    <row r="1253" spans="1:3">
      <c r="A1253" s="7">
        <v>490200</v>
      </c>
      <c r="B1253" s="1" t="s">
        <v>1235</v>
      </c>
      <c r="C1253" s="7">
        <v>60</v>
      </c>
    </row>
    <row r="1254" spans="1:3">
      <c r="A1254" s="7">
        <v>495100</v>
      </c>
      <c r="B1254" s="1" t="s">
        <v>1236</v>
      </c>
      <c r="C1254" s="7">
        <v>60</v>
      </c>
    </row>
    <row r="1255" spans="1:3">
      <c r="A1255" s="7">
        <v>495200</v>
      </c>
      <c r="B1255" s="1" t="s">
        <v>1237</v>
      </c>
      <c r="C1255" s="7">
        <v>60</v>
      </c>
    </row>
    <row r="1256" spans="1:3">
      <c r="A1256" s="7">
        <v>491100</v>
      </c>
      <c r="B1256" s="1" t="s">
        <v>1238</v>
      </c>
      <c r="C1256" s="7">
        <v>60</v>
      </c>
    </row>
    <row r="1257" spans="1:3">
      <c r="A1257" s="7">
        <v>490400</v>
      </c>
      <c r="B1257" s="1" t="s">
        <v>1239</v>
      </c>
      <c r="C1257" s="7">
        <v>80</v>
      </c>
    </row>
    <row r="1258" spans="1:3">
      <c r="A1258" s="7">
        <v>491200</v>
      </c>
      <c r="B1258" s="1" t="s">
        <v>1240</v>
      </c>
      <c r="C1258" s="7">
        <v>80</v>
      </c>
    </row>
    <row r="1259" spans="1:3">
      <c r="A1259" s="7">
        <v>490700</v>
      </c>
      <c r="B1259" s="1" t="s">
        <v>1241</v>
      </c>
      <c r="C1259" s="7">
        <v>70</v>
      </c>
    </row>
    <row r="1260" spans="1:3">
      <c r="A1260" s="7">
        <v>493100</v>
      </c>
      <c r="B1260" s="1" t="s">
        <v>1242</v>
      </c>
      <c r="C1260" s="7">
        <v>70</v>
      </c>
    </row>
    <row r="1261" spans="1:3">
      <c r="A1261" s="7">
        <v>494602</v>
      </c>
      <c r="B1261" s="1" t="s">
        <v>1243</v>
      </c>
      <c r="C1261" s="7">
        <v>50</v>
      </c>
    </row>
    <row r="1262" spans="1:3">
      <c r="A1262" s="7">
        <v>494601</v>
      </c>
      <c r="B1262" s="1" t="s">
        <v>1244</v>
      </c>
      <c r="C1262" s="7">
        <v>100</v>
      </c>
    </row>
    <row r="1263" spans="1:3">
      <c r="A1263" s="7">
        <v>494700</v>
      </c>
      <c r="B1263" s="1" t="s">
        <v>1245</v>
      </c>
      <c r="C1263" s="7">
        <v>40</v>
      </c>
    </row>
    <row r="1264" spans="1:3">
      <c r="A1264" s="7">
        <v>497100</v>
      </c>
      <c r="B1264" s="1" t="s">
        <v>1246</v>
      </c>
      <c r="C1264" s="7">
        <v>30</v>
      </c>
    </row>
    <row r="1265" spans="1:3">
      <c r="A1265" s="7">
        <v>499500</v>
      </c>
      <c r="B1265" s="1" t="s">
        <v>1247</v>
      </c>
      <c r="C1265" s="7">
        <v>30</v>
      </c>
    </row>
    <row r="1266" spans="1:3">
      <c r="A1266" s="7">
        <v>497504</v>
      </c>
      <c r="B1266" s="1" t="s">
        <v>1248</v>
      </c>
      <c r="C1266" s="7">
        <v>80</v>
      </c>
    </row>
    <row r="1267" spans="1:3">
      <c r="A1267" s="7">
        <v>497503</v>
      </c>
      <c r="B1267" s="1" t="s">
        <v>1249</v>
      </c>
      <c r="C1267" s="7">
        <v>90</v>
      </c>
    </row>
    <row r="1268" spans="1:3">
      <c r="A1268" s="7">
        <v>495300</v>
      </c>
      <c r="B1268" s="1" t="s">
        <v>1250</v>
      </c>
      <c r="C1268" s="7">
        <v>120</v>
      </c>
    </row>
    <row r="1269" spans="1:3">
      <c r="A1269" s="7">
        <v>487903</v>
      </c>
      <c r="B1269" s="1" t="s">
        <v>1251</v>
      </c>
      <c r="C1269" s="7">
        <v>120</v>
      </c>
    </row>
    <row r="1270" spans="1:3">
      <c r="A1270" s="7">
        <v>499100</v>
      </c>
      <c r="B1270" s="1" t="s">
        <v>1252</v>
      </c>
      <c r="C1270" s="7">
        <v>80</v>
      </c>
    </row>
    <row r="1271" spans="1:3">
      <c r="A1271" s="7">
        <v>497501</v>
      </c>
      <c r="B1271" s="1" t="s">
        <v>1253</v>
      </c>
      <c r="C1271" s="7">
        <v>190</v>
      </c>
    </row>
    <row r="1272" spans="1:3">
      <c r="A1272" s="7">
        <v>497502</v>
      </c>
      <c r="B1272" s="1" t="s">
        <v>1254</v>
      </c>
      <c r="C1272" s="7">
        <v>190</v>
      </c>
    </row>
    <row r="1273" spans="1:3">
      <c r="A1273" s="7">
        <v>487902</v>
      </c>
      <c r="B1273" s="1" t="s">
        <v>1255</v>
      </c>
      <c r="C1273" s="7">
        <v>60</v>
      </c>
    </row>
    <row r="1274" spans="1:3">
      <c r="A1274" s="7">
        <v>497401</v>
      </c>
      <c r="B1274" s="1" t="s">
        <v>1256</v>
      </c>
      <c r="C1274" s="7">
        <v>90</v>
      </c>
    </row>
    <row r="1275" spans="1:3">
      <c r="A1275" s="7">
        <v>499400</v>
      </c>
      <c r="B1275" s="1" t="s">
        <v>1257</v>
      </c>
      <c r="C1275" s="7">
        <v>60</v>
      </c>
    </row>
    <row r="1276" spans="1:3">
      <c r="A1276" s="7">
        <v>499600</v>
      </c>
      <c r="B1276" s="1" t="s">
        <v>1258</v>
      </c>
      <c r="C1276" s="7">
        <v>20</v>
      </c>
    </row>
    <row r="1277" spans="1:3">
      <c r="A1277" s="7">
        <v>497505</v>
      </c>
      <c r="B1277" s="1" t="s">
        <v>1259</v>
      </c>
      <c r="C1277" s="7">
        <v>230</v>
      </c>
    </row>
    <row r="1278" spans="1:3">
      <c r="A1278" s="7">
        <v>497506</v>
      </c>
      <c r="B1278" s="1" t="s">
        <v>1260</v>
      </c>
      <c r="C1278" s="7">
        <v>230</v>
      </c>
    </row>
    <row r="1279" spans="1:3">
      <c r="A1279" s="7">
        <v>497507</v>
      </c>
      <c r="B1279" s="1" t="s">
        <v>1261</v>
      </c>
      <c r="C1279" s="7">
        <v>230</v>
      </c>
    </row>
    <row r="1280" spans="1:3">
      <c r="A1280" s="7">
        <v>497508</v>
      </c>
      <c r="B1280" s="1" t="s">
        <v>1262</v>
      </c>
      <c r="C1280" s="7">
        <v>230</v>
      </c>
    </row>
    <row r="1281" spans="1:3">
      <c r="A1281" s="7">
        <v>497301</v>
      </c>
      <c r="B1281" s="1" t="s">
        <v>1263</v>
      </c>
      <c r="C1281" s="7">
        <v>140</v>
      </c>
    </row>
    <row r="1282" spans="1:3">
      <c r="A1282" s="7">
        <v>497303</v>
      </c>
      <c r="B1282" s="1" t="s">
        <v>1264</v>
      </c>
      <c r="C1282" s="7">
        <v>150</v>
      </c>
    </row>
    <row r="1283" spans="1:3">
      <c r="A1283" s="7">
        <v>497302</v>
      </c>
      <c r="B1283" s="1" t="s">
        <v>1265</v>
      </c>
      <c r="C1283" s="7">
        <v>150</v>
      </c>
    </row>
    <row r="1284" spans="1:3">
      <c r="A1284" s="7">
        <v>497200</v>
      </c>
      <c r="B1284" s="1" t="s">
        <v>1266</v>
      </c>
      <c r="C1284" s="7">
        <v>55</v>
      </c>
    </row>
    <row r="1285" spans="1:3">
      <c r="A1285" s="7" t="s">
        <v>1267</v>
      </c>
      <c r="B1285" s="1" t="s">
        <v>1268</v>
      </c>
      <c r="C1285" s="7">
        <v>40</v>
      </c>
    </row>
    <row r="1286" spans="1:3">
      <c r="A1286" s="7">
        <v>862102</v>
      </c>
      <c r="B1286" s="1" t="s">
        <v>1269</v>
      </c>
      <c r="C1286" s="7">
        <v>80</v>
      </c>
    </row>
    <row r="1287" spans="1:3">
      <c r="A1287" s="7">
        <v>862103</v>
      </c>
      <c r="B1287" s="1" t="s">
        <v>1270</v>
      </c>
      <c r="C1287" s="7">
        <v>80</v>
      </c>
    </row>
    <row r="1288" spans="1:3">
      <c r="A1288" s="7" t="s">
        <v>1271</v>
      </c>
      <c r="B1288" s="1" t="s">
        <v>1272</v>
      </c>
      <c r="C1288" s="7">
        <v>20</v>
      </c>
    </row>
    <row r="1289" spans="1:3">
      <c r="A1289" s="7">
        <v>550102</v>
      </c>
      <c r="B1289" s="1" t="s">
        <v>1273</v>
      </c>
      <c r="C1289" s="7">
        <v>110</v>
      </c>
    </row>
    <row r="1290" spans="1:3">
      <c r="A1290" s="7">
        <v>550103</v>
      </c>
      <c r="B1290" s="1" t="s">
        <v>1274</v>
      </c>
      <c r="C1290" s="7">
        <v>130</v>
      </c>
    </row>
    <row r="1291" spans="1:3">
      <c r="A1291" s="7">
        <v>550200</v>
      </c>
      <c r="B1291" s="1" t="s">
        <v>1275</v>
      </c>
      <c r="C1291" s="7">
        <v>80</v>
      </c>
    </row>
    <row r="1292" spans="1:3">
      <c r="A1292" s="7">
        <v>558201</v>
      </c>
      <c r="B1292" s="1" t="s">
        <v>1276</v>
      </c>
      <c r="C1292" s="7">
        <v>120</v>
      </c>
    </row>
    <row r="1293" spans="1:3">
      <c r="A1293" s="7">
        <v>551110</v>
      </c>
      <c r="B1293" s="1" t="s">
        <v>1277</v>
      </c>
      <c r="C1293" s="7">
        <v>115</v>
      </c>
    </row>
    <row r="1294" spans="1:3">
      <c r="A1294" s="7">
        <v>551120</v>
      </c>
      <c r="B1294" s="1" t="s">
        <v>1278</v>
      </c>
      <c r="C1294" s="7">
        <v>115</v>
      </c>
    </row>
    <row r="1295" spans="1:3">
      <c r="A1295" s="7">
        <v>551210</v>
      </c>
      <c r="B1295" s="1" t="s">
        <v>1279</v>
      </c>
      <c r="C1295" s="7">
        <v>80</v>
      </c>
    </row>
    <row r="1296" spans="1:3">
      <c r="A1296" s="7">
        <v>551140</v>
      </c>
      <c r="B1296" s="1" t="s">
        <v>1280</v>
      </c>
      <c r="C1296" s="7">
        <v>200</v>
      </c>
    </row>
    <row r="1297" spans="1:3">
      <c r="A1297" s="7">
        <v>550104</v>
      </c>
      <c r="B1297" s="1" t="s">
        <v>1281</v>
      </c>
      <c r="C1297" s="7">
        <v>80</v>
      </c>
    </row>
    <row r="1298" spans="1:3">
      <c r="A1298" s="7">
        <v>590400</v>
      </c>
      <c r="B1298" s="1" t="s">
        <v>1282</v>
      </c>
      <c r="C1298" s="7">
        <v>80</v>
      </c>
    </row>
    <row r="1299" spans="1:3">
      <c r="A1299" s="7">
        <v>541501</v>
      </c>
      <c r="B1299" s="1" t="s">
        <v>1283</v>
      </c>
      <c r="C1299" s="7">
        <v>80</v>
      </c>
    </row>
    <row r="1300" spans="1:3">
      <c r="A1300" s="7">
        <v>590100</v>
      </c>
      <c r="B1300" s="1" t="s">
        <v>1284</v>
      </c>
      <c r="C1300" s="7">
        <v>80</v>
      </c>
    </row>
    <row r="1301" spans="1:3">
      <c r="A1301" s="7">
        <v>554200</v>
      </c>
      <c r="B1301" s="1" t="s">
        <v>1285</v>
      </c>
      <c r="C1301" s="7">
        <v>220</v>
      </c>
    </row>
    <row r="1302" spans="1:3">
      <c r="A1302" s="7">
        <v>554400</v>
      </c>
      <c r="B1302" s="1" t="s">
        <v>1286</v>
      </c>
      <c r="C1302" s="7">
        <v>220</v>
      </c>
    </row>
    <row r="1303" spans="1:3">
      <c r="A1303" s="7">
        <v>555200</v>
      </c>
      <c r="B1303" s="1" t="s">
        <v>1287</v>
      </c>
      <c r="C1303" s="7">
        <v>200</v>
      </c>
    </row>
    <row r="1304" spans="1:3">
      <c r="A1304" s="7">
        <v>555300</v>
      </c>
      <c r="B1304" s="1" t="s">
        <v>1288</v>
      </c>
      <c r="C1304" s="7">
        <v>200</v>
      </c>
    </row>
    <row r="1305" spans="1:3">
      <c r="A1305" s="7">
        <v>555600</v>
      </c>
      <c r="B1305" s="1" t="s">
        <v>1289</v>
      </c>
      <c r="C1305" s="7">
        <v>200</v>
      </c>
    </row>
    <row r="1306" spans="1:3">
      <c r="A1306" s="7" t="s">
        <v>1290</v>
      </c>
      <c r="B1306" s="1" t="s">
        <v>1291</v>
      </c>
      <c r="C1306" s="7">
        <v>300</v>
      </c>
    </row>
    <row r="1307" spans="1:3">
      <c r="A1307" s="7">
        <v>555102</v>
      </c>
      <c r="B1307" s="1" t="s">
        <v>1292</v>
      </c>
      <c r="C1307" s="7">
        <v>200</v>
      </c>
    </row>
    <row r="1308" spans="1:3">
      <c r="A1308" s="7">
        <v>555101</v>
      </c>
      <c r="B1308" s="1" t="s">
        <v>1293</v>
      </c>
      <c r="C1308" s="7">
        <v>220</v>
      </c>
    </row>
    <row r="1309" spans="1:3">
      <c r="A1309" s="7" t="s">
        <v>1294</v>
      </c>
      <c r="B1309" s="1" t="s">
        <v>1295</v>
      </c>
      <c r="C1309" s="7">
        <v>150</v>
      </c>
    </row>
    <row r="1310" spans="1:3">
      <c r="A1310" s="7">
        <v>553120</v>
      </c>
      <c r="B1310" s="1" t="s">
        <v>1296</v>
      </c>
      <c r="C1310" s="7">
        <v>155</v>
      </c>
    </row>
    <row r="1311" spans="1:3">
      <c r="A1311" s="7">
        <v>558620</v>
      </c>
      <c r="B1311" s="1" t="s">
        <v>1297</v>
      </c>
      <c r="C1311" s="7">
        <v>100</v>
      </c>
    </row>
    <row r="1312" spans="1:3">
      <c r="A1312" s="7">
        <v>558630</v>
      </c>
      <c r="B1312" s="1" t="s">
        <v>1298</v>
      </c>
      <c r="C1312" s="7">
        <v>100</v>
      </c>
    </row>
    <row r="1313" spans="1:3">
      <c r="A1313" s="7">
        <v>558101</v>
      </c>
      <c r="B1313" s="1" t="s">
        <v>1299</v>
      </c>
      <c r="C1313" s="7">
        <v>110</v>
      </c>
    </row>
    <row r="1314" spans="1:3">
      <c r="A1314" s="7">
        <v>558701</v>
      </c>
      <c r="B1314" s="1" t="s">
        <v>1300</v>
      </c>
      <c r="C1314" s="7">
        <v>200</v>
      </c>
    </row>
    <row r="1315" spans="1:3">
      <c r="A1315" s="7" t="s">
        <v>1301</v>
      </c>
      <c r="B1315" s="1" t="s">
        <v>1302</v>
      </c>
      <c r="C1315" s="7">
        <v>100</v>
      </c>
    </row>
    <row r="1316" spans="1:3">
      <c r="A1316" s="7">
        <v>558310</v>
      </c>
      <c r="B1316" s="1" t="s">
        <v>1303</v>
      </c>
      <c r="C1316" s="7">
        <v>130</v>
      </c>
    </row>
    <row r="1317" spans="1:3">
      <c r="A1317" s="7">
        <v>550101</v>
      </c>
      <c r="B1317" s="1" t="s">
        <v>1304</v>
      </c>
      <c r="C1317" s="7">
        <v>80</v>
      </c>
    </row>
    <row r="1318" spans="1:3">
      <c r="A1318" s="7">
        <v>553101</v>
      </c>
      <c r="B1318" s="1" t="s">
        <v>1305</v>
      </c>
      <c r="C1318" s="7">
        <v>80</v>
      </c>
    </row>
    <row r="1319" spans="1:3">
      <c r="A1319" s="7">
        <v>557000</v>
      </c>
      <c r="B1319" s="1" t="s">
        <v>1306</v>
      </c>
      <c r="C1319" s="7">
        <v>80</v>
      </c>
    </row>
    <row r="1320" spans="1:3">
      <c r="A1320" s="7" t="s">
        <v>1307</v>
      </c>
      <c r="B1320" s="1" t="s">
        <v>1308</v>
      </c>
      <c r="C1320" s="7">
        <v>125</v>
      </c>
    </row>
    <row r="1321" spans="1:3">
      <c r="A1321" s="7">
        <v>558500</v>
      </c>
      <c r="B1321" s="1" t="s">
        <v>1309</v>
      </c>
      <c r="C1321" s="7">
        <v>125</v>
      </c>
    </row>
    <row r="1322" spans="1:3">
      <c r="A1322" s="7">
        <v>549001</v>
      </c>
      <c r="B1322" s="1" t="s">
        <v>1310</v>
      </c>
      <c r="C1322" s="7">
        <v>70</v>
      </c>
    </row>
    <row r="1323" spans="1:3">
      <c r="A1323" s="7">
        <v>392701</v>
      </c>
      <c r="B1323" s="1" t="s">
        <v>1311</v>
      </c>
      <c r="C1323" s="7">
        <v>130</v>
      </c>
    </row>
    <row r="1324" spans="1:3">
      <c r="A1324" s="7">
        <v>392702</v>
      </c>
      <c r="B1324" s="1" t="s">
        <v>1314</v>
      </c>
      <c r="C1324" s="7">
        <v>130</v>
      </c>
    </row>
    <row r="1325" spans="1:3">
      <c r="A1325" s="7">
        <v>399400</v>
      </c>
      <c r="B1325" s="1" t="s">
        <v>1312</v>
      </c>
      <c r="C1325" s="7">
        <v>60</v>
      </c>
    </row>
    <row r="1326" spans="1:3">
      <c r="A1326" s="7">
        <v>389101</v>
      </c>
      <c r="B1326" s="1" t="s">
        <v>1313</v>
      </c>
      <c r="C1326" s="7">
        <v>50</v>
      </c>
    </row>
    <row r="1327" spans="1:3">
      <c r="A1327" s="7">
        <v>389500</v>
      </c>
      <c r="B1327" s="1" t="s">
        <v>1315</v>
      </c>
      <c r="C1327" s="7">
        <v>50</v>
      </c>
    </row>
    <row r="1328" spans="1:3">
      <c r="A1328" s="7">
        <v>549012</v>
      </c>
      <c r="B1328" s="1" t="s">
        <v>1316</v>
      </c>
      <c r="C1328" s="7">
        <v>40</v>
      </c>
    </row>
    <row r="1329" spans="1:3">
      <c r="A1329" s="7">
        <v>549013</v>
      </c>
      <c r="B1329" s="1" t="s">
        <v>1317</v>
      </c>
      <c r="C1329" s="7">
        <v>40</v>
      </c>
    </row>
    <row r="1330" spans="1:3">
      <c r="A1330" s="7">
        <v>395301</v>
      </c>
      <c r="B1330" s="1" t="s">
        <v>1318</v>
      </c>
      <c r="C1330" s="7">
        <v>140</v>
      </c>
    </row>
    <row r="1331" spans="1:3">
      <c r="A1331" s="7">
        <v>549002</v>
      </c>
      <c r="B1331" s="1" t="s">
        <v>1319</v>
      </c>
      <c r="C1331" s="7">
        <v>100</v>
      </c>
    </row>
    <row r="1332" spans="1:3">
      <c r="A1332" s="7">
        <v>556100</v>
      </c>
      <c r="B1332" s="1" t="s">
        <v>1320</v>
      </c>
      <c r="C1332" s="20">
        <v>1100</v>
      </c>
    </row>
    <row r="1333" spans="1:3">
      <c r="A1333" s="7">
        <v>556200</v>
      </c>
      <c r="B1333" s="1" t="s">
        <v>1321</v>
      </c>
      <c r="C1333" s="20">
        <v>1100</v>
      </c>
    </row>
    <row r="1334" spans="1:3">
      <c r="A1334" s="7">
        <v>555601</v>
      </c>
      <c r="B1334" s="1" t="s">
        <v>1322</v>
      </c>
      <c r="C1334" s="7">
        <v>800</v>
      </c>
    </row>
    <row r="1335" spans="1:3">
      <c r="A1335" s="7">
        <v>561101</v>
      </c>
      <c r="B1335" s="1" t="s">
        <v>1323</v>
      </c>
      <c r="C1335" s="7">
        <v>60</v>
      </c>
    </row>
    <row r="1336" spans="1:3">
      <c r="A1336" s="7">
        <v>562101</v>
      </c>
      <c r="B1336" s="1" t="s">
        <v>1324</v>
      </c>
      <c r="C1336" s="7">
        <v>100</v>
      </c>
    </row>
    <row r="1337" spans="1:3">
      <c r="A1337" s="7">
        <v>562201</v>
      </c>
      <c r="B1337" s="1" t="s">
        <v>1325</v>
      </c>
      <c r="C1337" s="7">
        <v>110</v>
      </c>
    </row>
    <row r="1338" spans="1:3">
      <c r="A1338" s="7">
        <v>564120</v>
      </c>
      <c r="B1338" s="1" t="s">
        <v>1326</v>
      </c>
      <c r="C1338" s="7">
        <v>110</v>
      </c>
    </row>
    <row r="1339" spans="1:3">
      <c r="A1339" s="7">
        <v>568942</v>
      </c>
      <c r="B1339" s="1" t="s">
        <v>1327</v>
      </c>
      <c r="C1339" s="7">
        <v>60</v>
      </c>
    </row>
    <row r="1340" spans="1:3">
      <c r="A1340" s="7">
        <v>568941</v>
      </c>
      <c r="B1340" s="1" t="s">
        <v>1328</v>
      </c>
      <c r="C1340" s="7">
        <v>180</v>
      </c>
    </row>
    <row r="1341" spans="1:3">
      <c r="A1341" s="7">
        <v>568300</v>
      </c>
      <c r="B1341" s="1" t="s">
        <v>1329</v>
      </c>
      <c r="C1341" s="7">
        <v>120</v>
      </c>
    </row>
    <row r="1342" spans="1:3">
      <c r="A1342" s="7">
        <v>568410</v>
      </c>
      <c r="B1342" s="1" t="s">
        <v>1330</v>
      </c>
      <c r="C1342" s="7">
        <v>120</v>
      </c>
    </row>
    <row r="1343" spans="1:3">
      <c r="A1343" s="7">
        <v>564200</v>
      </c>
      <c r="B1343" s="1" t="s">
        <v>1331</v>
      </c>
      <c r="C1343" s="7">
        <v>80</v>
      </c>
    </row>
    <row r="1344" spans="1:3">
      <c r="A1344" s="7">
        <v>566000</v>
      </c>
      <c r="B1344" s="1" t="s">
        <v>1332</v>
      </c>
      <c r="C1344" s="7">
        <v>120</v>
      </c>
    </row>
    <row r="1345" spans="1:3">
      <c r="A1345" s="7">
        <v>558640</v>
      </c>
      <c r="B1345" s="1" t="s">
        <v>1333</v>
      </c>
      <c r="C1345" s="7">
        <v>170</v>
      </c>
    </row>
    <row r="1346" spans="1:3">
      <c r="A1346" s="7">
        <v>565600</v>
      </c>
      <c r="B1346" s="1" t="s">
        <v>1334</v>
      </c>
      <c r="C1346" s="7">
        <v>130</v>
      </c>
    </row>
    <row r="1347" spans="1:3">
      <c r="A1347" s="7">
        <v>565610</v>
      </c>
      <c r="B1347" s="1" t="s">
        <v>1335</v>
      </c>
      <c r="C1347" s="7">
        <v>170</v>
      </c>
    </row>
    <row r="1348" spans="1:3">
      <c r="A1348" s="7">
        <v>565710</v>
      </c>
      <c r="B1348" s="1" t="s">
        <v>1336</v>
      </c>
      <c r="C1348" s="7">
        <v>180</v>
      </c>
    </row>
    <row r="1349" spans="1:3">
      <c r="A1349" s="7">
        <v>565201</v>
      </c>
      <c r="B1349" s="1" t="s">
        <v>1337</v>
      </c>
      <c r="C1349" s="7">
        <v>170</v>
      </c>
    </row>
    <row r="1350" spans="1:3">
      <c r="A1350" s="7">
        <v>565101</v>
      </c>
      <c r="B1350" s="1" t="s">
        <v>1338</v>
      </c>
      <c r="C1350" s="7">
        <v>180</v>
      </c>
    </row>
    <row r="1351" spans="1:3">
      <c r="A1351" s="7">
        <v>565200</v>
      </c>
      <c r="B1351" s="1" t="s">
        <v>1339</v>
      </c>
      <c r="C1351" s="7">
        <v>180</v>
      </c>
    </row>
    <row r="1352" spans="1:3">
      <c r="A1352" s="7">
        <v>565410</v>
      </c>
      <c r="B1352" s="1" t="s">
        <v>1340</v>
      </c>
      <c r="C1352" s="7">
        <v>180</v>
      </c>
    </row>
    <row r="1353" spans="1:3">
      <c r="A1353" s="7">
        <v>568970</v>
      </c>
      <c r="B1353" s="1" t="s">
        <v>1341</v>
      </c>
      <c r="C1353" s="7">
        <v>180</v>
      </c>
    </row>
    <row r="1354" spans="1:3">
      <c r="A1354" s="7">
        <v>567440</v>
      </c>
      <c r="B1354" s="1" t="s">
        <v>1342</v>
      </c>
      <c r="C1354" s="7">
        <v>180</v>
      </c>
    </row>
    <row r="1355" spans="1:3">
      <c r="A1355" s="7">
        <v>567460</v>
      </c>
      <c r="B1355" s="1" t="s">
        <v>1343</v>
      </c>
      <c r="C1355" s="7">
        <v>180</v>
      </c>
    </row>
    <row r="1356" spans="1:3">
      <c r="A1356" s="7">
        <v>567441</v>
      </c>
      <c r="B1356" s="1" t="s">
        <v>1344</v>
      </c>
      <c r="C1356" s="7">
        <v>180</v>
      </c>
    </row>
    <row r="1357" spans="1:3">
      <c r="A1357" s="7">
        <v>567500</v>
      </c>
      <c r="B1357" s="1" t="s">
        <v>1345</v>
      </c>
      <c r="C1357" s="7">
        <v>120</v>
      </c>
    </row>
    <row r="1358" spans="1:3">
      <c r="A1358" s="7">
        <v>558800</v>
      </c>
      <c r="B1358" s="1" t="s">
        <v>1346</v>
      </c>
      <c r="C1358" s="7">
        <v>100</v>
      </c>
    </row>
    <row r="1359" spans="1:3">
      <c r="A1359" s="7">
        <v>590300</v>
      </c>
      <c r="B1359" s="1" t="s">
        <v>1347</v>
      </c>
      <c r="C1359" s="7">
        <v>100</v>
      </c>
    </row>
    <row r="1360" spans="1:3">
      <c r="A1360" s="7">
        <v>590200</v>
      </c>
      <c r="B1360" s="1" t="s">
        <v>1348</v>
      </c>
      <c r="C1360" s="7">
        <v>100</v>
      </c>
    </row>
    <row r="1361" spans="1:3">
      <c r="A1361" s="7">
        <v>564130</v>
      </c>
      <c r="B1361" s="1" t="s">
        <v>1349</v>
      </c>
      <c r="C1361" s="7">
        <v>130</v>
      </c>
    </row>
    <row r="1362" spans="1:3">
      <c r="A1362" s="7">
        <v>568700</v>
      </c>
      <c r="B1362" s="1" t="s">
        <v>1350</v>
      </c>
      <c r="C1362" s="7">
        <v>130</v>
      </c>
    </row>
    <row r="1363" spans="1:3">
      <c r="A1363" s="7">
        <v>568200</v>
      </c>
      <c r="B1363" s="1" t="s">
        <v>1351</v>
      </c>
      <c r="C1363" s="7">
        <v>110</v>
      </c>
    </row>
    <row r="1364" spans="1:3">
      <c r="A1364" s="7">
        <v>571101</v>
      </c>
      <c r="B1364" s="1" t="s">
        <v>1353</v>
      </c>
      <c r="C1364" s="7">
        <v>80</v>
      </c>
    </row>
    <row r="1365" spans="1:3">
      <c r="A1365" s="7">
        <v>571210</v>
      </c>
      <c r="B1365" s="1" t="s">
        <v>1352</v>
      </c>
      <c r="C1365" s="7">
        <v>100</v>
      </c>
    </row>
    <row r="1366" spans="1:3">
      <c r="A1366" s="7" t="s">
        <v>1354</v>
      </c>
      <c r="B1366" s="1" t="s">
        <v>1355</v>
      </c>
      <c r="C1366" s="7">
        <v>120</v>
      </c>
    </row>
    <row r="1367" spans="1:3">
      <c r="A1367" s="7" t="s">
        <v>1356</v>
      </c>
      <c r="B1367" s="1" t="s">
        <v>1357</v>
      </c>
      <c r="C1367" s="7">
        <v>120</v>
      </c>
    </row>
    <row r="1368" spans="1:3">
      <c r="A1368" s="7">
        <v>576060</v>
      </c>
      <c r="B1368" s="1" t="s">
        <v>1358</v>
      </c>
      <c r="C1368" s="7">
        <v>100</v>
      </c>
    </row>
    <row r="1369" spans="1:3">
      <c r="A1369" s="7">
        <v>575201</v>
      </c>
      <c r="B1369" s="1" t="s">
        <v>1359</v>
      </c>
      <c r="C1369" s="7">
        <v>100</v>
      </c>
    </row>
    <row r="1370" spans="1:3">
      <c r="A1370" s="7">
        <v>575202</v>
      </c>
      <c r="B1370" s="1" t="s">
        <v>1360</v>
      </c>
      <c r="C1370" s="7">
        <v>100</v>
      </c>
    </row>
    <row r="1371" spans="1:3">
      <c r="A1371" s="7">
        <v>579930</v>
      </c>
      <c r="B1371" s="1" t="s">
        <v>1361</v>
      </c>
      <c r="C1371" s="7">
        <v>100</v>
      </c>
    </row>
    <row r="1372" spans="1:3">
      <c r="A1372" s="7">
        <v>576000</v>
      </c>
      <c r="B1372" s="1" t="s">
        <v>1362</v>
      </c>
      <c r="C1372" s="7">
        <v>140</v>
      </c>
    </row>
    <row r="1373" spans="1:3">
      <c r="A1373" s="7">
        <v>577005</v>
      </c>
      <c r="B1373" s="1" t="s">
        <v>1363</v>
      </c>
      <c r="C1373" s="7">
        <v>240</v>
      </c>
    </row>
    <row r="1374" spans="1:3">
      <c r="A1374" s="7">
        <v>577150</v>
      </c>
      <c r="B1374" s="1" t="s">
        <v>1364</v>
      </c>
      <c r="C1374" s="7">
        <v>290</v>
      </c>
    </row>
    <row r="1375" spans="1:3">
      <c r="A1375" s="7">
        <v>578801</v>
      </c>
      <c r="B1375" s="1" t="s">
        <v>1365</v>
      </c>
      <c r="C1375" s="7">
        <v>120</v>
      </c>
    </row>
    <row r="1376" spans="1:3">
      <c r="A1376" s="7">
        <v>578802</v>
      </c>
      <c r="B1376" s="1" t="s">
        <v>1366</v>
      </c>
      <c r="C1376" s="7">
        <v>120</v>
      </c>
    </row>
    <row r="1377" spans="1:3">
      <c r="A1377" s="7">
        <v>577120</v>
      </c>
      <c r="B1377" s="1" t="s">
        <v>1367</v>
      </c>
      <c r="C1377" s="7">
        <v>300</v>
      </c>
    </row>
    <row r="1378" spans="1:3">
      <c r="A1378" s="7">
        <v>688101</v>
      </c>
      <c r="B1378" s="1" t="s">
        <v>1368</v>
      </c>
      <c r="C1378" s="7">
        <v>300</v>
      </c>
    </row>
    <row r="1379" spans="1:3">
      <c r="A1379" s="7">
        <v>688200</v>
      </c>
      <c r="B1379" s="1" t="s">
        <v>1369</v>
      </c>
      <c r="C1379" s="7">
        <v>250</v>
      </c>
    </row>
    <row r="1380" spans="1:3">
      <c r="A1380" s="7">
        <v>688300</v>
      </c>
      <c r="B1380" s="1" t="s">
        <v>1370</v>
      </c>
      <c r="C1380" s="7">
        <v>250</v>
      </c>
    </row>
    <row r="1381" spans="1:3">
      <c r="A1381" s="7">
        <v>578701</v>
      </c>
      <c r="B1381" s="1" t="s">
        <v>1371</v>
      </c>
      <c r="C1381" s="7">
        <v>240</v>
      </c>
    </row>
    <row r="1382" spans="1:3">
      <c r="A1382" s="7">
        <v>578702</v>
      </c>
      <c r="B1382" s="1" t="s">
        <v>1372</v>
      </c>
      <c r="C1382" s="7">
        <v>240</v>
      </c>
    </row>
    <row r="1383" spans="1:3">
      <c r="A1383" s="7">
        <v>578704</v>
      </c>
      <c r="B1383" s="1" t="s">
        <v>1373</v>
      </c>
      <c r="C1383" s="7">
        <v>240</v>
      </c>
    </row>
    <row r="1384" spans="1:3">
      <c r="A1384" s="7">
        <v>578900</v>
      </c>
      <c r="B1384" s="1" t="s">
        <v>1374</v>
      </c>
      <c r="C1384" s="7">
        <v>70</v>
      </c>
    </row>
    <row r="1385" spans="1:3">
      <c r="A1385" s="7">
        <v>595100</v>
      </c>
      <c r="B1385" s="1" t="s">
        <v>1375</v>
      </c>
      <c r="C1385" s="7">
        <v>100</v>
      </c>
    </row>
    <row r="1386" spans="1:3">
      <c r="A1386" s="7">
        <v>595101</v>
      </c>
      <c r="B1386" s="1" t="s">
        <v>1376</v>
      </c>
      <c r="C1386" s="7">
        <v>150</v>
      </c>
    </row>
    <row r="1387" spans="1:3">
      <c r="A1387" s="7">
        <v>597101</v>
      </c>
      <c r="B1387" s="1" t="s">
        <v>1377</v>
      </c>
      <c r="C1387" s="7">
        <v>110</v>
      </c>
    </row>
    <row r="1388" spans="1:3">
      <c r="A1388" s="7">
        <v>597910</v>
      </c>
      <c r="B1388" s="1" t="s">
        <v>1378</v>
      </c>
      <c r="C1388" s="7">
        <v>90</v>
      </c>
    </row>
    <row r="1389" spans="1:3">
      <c r="A1389" s="7">
        <v>597104</v>
      </c>
      <c r="B1389" s="1" t="s">
        <v>1379</v>
      </c>
      <c r="C1389" s="7">
        <v>55</v>
      </c>
    </row>
    <row r="1390" spans="1:3">
      <c r="A1390" s="7">
        <v>579301</v>
      </c>
      <c r="B1390" s="1" t="s">
        <v>1380</v>
      </c>
      <c r="C1390" s="7">
        <v>150</v>
      </c>
    </row>
    <row r="1391" spans="1:3">
      <c r="A1391" s="7">
        <v>578302</v>
      </c>
      <c r="B1391" s="1" t="s">
        <v>1381</v>
      </c>
      <c r="C1391" s="7">
        <v>135</v>
      </c>
    </row>
    <row r="1392" spans="1:3">
      <c r="A1392" s="7">
        <v>578401</v>
      </c>
      <c r="B1392" s="1" t="s">
        <v>1382</v>
      </c>
      <c r="C1392" s="7">
        <v>135</v>
      </c>
    </row>
    <row r="1393" spans="1:3">
      <c r="A1393" s="7">
        <v>578450</v>
      </c>
      <c r="B1393" s="1" t="s">
        <v>1383</v>
      </c>
      <c r="C1393" s="7">
        <v>135</v>
      </c>
    </row>
    <row r="1394" spans="1:3">
      <c r="A1394" s="7">
        <v>578402</v>
      </c>
      <c r="B1394" s="1" t="s">
        <v>1384</v>
      </c>
      <c r="C1394" s="7">
        <v>135</v>
      </c>
    </row>
    <row r="1395" spans="1:3">
      <c r="A1395" s="7">
        <v>578403</v>
      </c>
      <c r="B1395" s="1" t="s">
        <v>1385</v>
      </c>
      <c r="C1395" s="7">
        <v>135</v>
      </c>
    </row>
    <row r="1396" spans="1:3">
      <c r="A1396" s="7">
        <v>578100</v>
      </c>
      <c r="B1396" s="1" t="s">
        <v>1386</v>
      </c>
      <c r="C1396" s="7">
        <v>100</v>
      </c>
    </row>
    <row r="1397" spans="1:3">
      <c r="A1397" s="7">
        <v>572101</v>
      </c>
      <c r="B1397" s="1" t="s">
        <v>1387</v>
      </c>
      <c r="C1397" s="7">
        <v>120</v>
      </c>
    </row>
    <row r="1398" spans="1:3">
      <c r="A1398" s="7">
        <v>578600</v>
      </c>
      <c r="B1398" s="1" t="s">
        <v>1388</v>
      </c>
      <c r="C1398" s="7">
        <v>150</v>
      </c>
    </row>
    <row r="1399" spans="1:3">
      <c r="A1399" s="7">
        <v>591920</v>
      </c>
      <c r="B1399" s="1" t="s">
        <v>1389</v>
      </c>
      <c r="C1399" s="7">
        <v>70</v>
      </c>
    </row>
    <row r="1400" spans="1:3">
      <c r="A1400" s="7" t="s">
        <v>1390</v>
      </c>
      <c r="B1400" s="1" t="s">
        <v>1391</v>
      </c>
      <c r="C1400" s="7">
        <v>50</v>
      </c>
    </row>
    <row r="1401" spans="1:3">
      <c r="A1401" s="7">
        <v>575101</v>
      </c>
      <c r="B1401" s="1" t="s">
        <v>1392</v>
      </c>
      <c r="C1401" s="7">
        <v>90</v>
      </c>
    </row>
    <row r="1402" spans="1:3">
      <c r="A1402" s="7">
        <v>575102</v>
      </c>
      <c r="B1402" s="1" t="s">
        <v>1393</v>
      </c>
      <c r="C1402" s="7">
        <v>90</v>
      </c>
    </row>
    <row r="1403" spans="1:3">
      <c r="A1403" s="7">
        <v>578201</v>
      </c>
      <c r="B1403" s="1" t="s">
        <v>1394</v>
      </c>
      <c r="C1403" s="7">
        <v>95</v>
      </c>
    </row>
    <row r="1404" spans="1:3">
      <c r="A1404" s="7">
        <v>578202</v>
      </c>
      <c r="B1404" s="1" t="s">
        <v>1395</v>
      </c>
      <c r="C1404" s="7">
        <v>50</v>
      </c>
    </row>
    <row r="1405" spans="1:3">
      <c r="A1405" s="7">
        <v>489500</v>
      </c>
      <c r="B1405" s="1" t="s">
        <v>1396</v>
      </c>
      <c r="C1405" s="7">
        <v>350</v>
      </c>
    </row>
    <row r="1406" spans="1:3">
      <c r="A1406" s="7" t="s">
        <v>1397</v>
      </c>
      <c r="B1406" s="1" t="s">
        <v>1398</v>
      </c>
      <c r="C1406" s="7">
        <v>30</v>
      </c>
    </row>
    <row r="1407" spans="1:3">
      <c r="A1407" s="7">
        <v>580030</v>
      </c>
      <c r="B1407" s="1" t="s">
        <v>1399</v>
      </c>
      <c r="C1407" s="7">
        <v>75</v>
      </c>
    </row>
    <row r="1408" spans="1:3">
      <c r="A1408" s="7">
        <v>580100</v>
      </c>
      <c r="B1408" s="1" t="s">
        <v>1400</v>
      </c>
      <c r="C1408" s="7">
        <v>50</v>
      </c>
    </row>
    <row r="1409" spans="1:3">
      <c r="A1409" s="7">
        <v>580110</v>
      </c>
      <c r="B1409" s="1" t="s">
        <v>1401</v>
      </c>
      <c r="C1409" s="7">
        <v>50</v>
      </c>
    </row>
    <row r="1410" spans="1:3">
      <c r="A1410" s="7">
        <v>580010</v>
      </c>
      <c r="B1410" s="1" t="s">
        <v>1402</v>
      </c>
      <c r="C1410" s="7">
        <v>30</v>
      </c>
    </row>
    <row r="1411" spans="1:3">
      <c r="A1411" s="7">
        <v>583201</v>
      </c>
      <c r="B1411" s="1" t="s">
        <v>1403</v>
      </c>
      <c r="C1411" s="7">
        <v>30</v>
      </c>
    </row>
    <row r="1412" spans="1:3">
      <c r="A1412" s="7">
        <v>585000</v>
      </c>
      <c r="B1412" s="1" t="s">
        <v>1404</v>
      </c>
      <c r="C1412" s="7">
        <v>30</v>
      </c>
    </row>
    <row r="1413" spans="1:3">
      <c r="A1413" s="7">
        <v>581010</v>
      </c>
      <c r="B1413" s="1" t="s">
        <v>1405</v>
      </c>
      <c r="C1413" s="7">
        <v>30</v>
      </c>
    </row>
    <row r="1414" spans="1:3">
      <c r="A1414" s="7">
        <v>584700</v>
      </c>
      <c r="B1414" s="1" t="s">
        <v>1406</v>
      </c>
      <c r="C1414" s="7">
        <v>30</v>
      </c>
    </row>
    <row r="1415" spans="1:3">
      <c r="A1415" s="7">
        <v>585010</v>
      </c>
      <c r="B1415" s="1" t="s">
        <v>1407</v>
      </c>
      <c r="C1415" s="7">
        <v>30</v>
      </c>
    </row>
    <row r="1416" spans="1:3">
      <c r="A1416" s="7" t="s">
        <v>1408</v>
      </c>
      <c r="B1416" s="1" t="s">
        <v>1409</v>
      </c>
      <c r="C1416" s="7">
        <v>40</v>
      </c>
    </row>
    <row r="1417" spans="1:3">
      <c r="A1417" s="7">
        <v>584901</v>
      </c>
      <c r="B1417" s="1" t="s">
        <v>1410</v>
      </c>
      <c r="C1417" s="7">
        <v>80</v>
      </c>
    </row>
    <row r="1418" spans="1:3">
      <c r="A1418" s="7">
        <v>583230</v>
      </c>
      <c r="B1418" s="1" t="s">
        <v>1411</v>
      </c>
      <c r="C1418" s="7">
        <v>110</v>
      </c>
    </row>
    <row r="1419" spans="1:3">
      <c r="A1419" s="7">
        <v>586101</v>
      </c>
      <c r="B1419" s="1" t="s">
        <v>1412</v>
      </c>
      <c r="C1419" s="7">
        <v>35</v>
      </c>
    </row>
    <row r="1420" spans="1:3">
      <c r="A1420" s="7">
        <v>586102</v>
      </c>
      <c r="B1420" s="1" t="s">
        <v>1413</v>
      </c>
      <c r="C1420" s="7">
        <v>35</v>
      </c>
    </row>
    <row r="1421" spans="1:3">
      <c r="A1421" s="7">
        <v>583240</v>
      </c>
      <c r="B1421" s="1" t="s">
        <v>1414</v>
      </c>
      <c r="C1421" s="7">
        <v>130</v>
      </c>
    </row>
    <row r="1422" spans="1:3">
      <c r="A1422" s="7">
        <v>584302</v>
      </c>
      <c r="B1422" s="1" t="s">
        <v>1415</v>
      </c>
      <c r="C1422" s="7">
        <v>100</v>
      </c>
    </row>
    <row r="1423" spans="1:3">
      <c r="A1423" s="7">
        <v>584303</v>
      </c>
      <c r="B1423" s="1" t="s">
        <v>1416</v>
      </c>
      <c r="C1423" s="7">
        <v>100</v>
      </c>
    </row>
    <row r="1424" spans="1:3">
      <c r="A1424" s="7">
        <v>584304</v>
      </c>
      <c r="B1424" s="1" t="s">
        <v>1417</v>
      </c>
      <c r="C1424" s="7">
        <v>100</v>
      </c>
    </row>
    <row r="1425" spans="1:3">
      <c r="A1425" s="7">
        <v>584305</v>
      </c>
      <c r="B1425" s="1" t="s">
        <v>1418</v>
      </c>
      <c r="C1425" s="7">
        <v>100</v>
      </c>
    </row>
    <row r="1426" spans="1:3">
      <c r="A1426" s="7">
        <v>584301</v>
      </c>
      <c r="B1426" s="1" t="s">
        <v>1419</v>
      </c>
      <c r="C1426" s="7">
        <v>130</v>
      </c>
    </row>
    <row r="1427" spans="1:3">
      <c r="A1427" s="7">
        <v>584200</v>
      </c>
      <c r="B1427" s="1" t="s">
        <v>1420</v>
      </c>
      <c r="C1427" s="7">
        <v>30</v>
      </c>
    </row>
    <row r="1428" spans="1:3">
      <c r="A1428" s="7">
        <v>584401</v>
      </c>
      <c r="B1428" s="1" t="s">
        <v>1421</v>
      </c>
      <c r="C1428" s="7">
        <v>120</v>
      </c>
    </row>
    <row r="1429" spans="1:3">
      <c r="A1429" s="7">
        <v>584402</v>
      </c>
      <c r="B1429" s="1" t="s">
        <v>1422</v>
      </c>
      <c r="C1429" s="7">
        <v>120</v>
      </c>
    </row>
    <row r="1430" spans="1:3">
      <c r="A1430" s="7">
        <v>584603</v>
      </c>
      <c r="B1430" s="1" t="s">
        <v>1423</v>
      </c>
      <c r="C1430" s="7">
        <v>120</v>
      </c>
    </row>
    <row r="1431" spans="1:3">
      <c r="A1431" s="7">
        <v>597920</v>
      </c>
      <c r="B1431" s="1" t="s">
        <v>1424</v>
      </c>
      <c r="C1431" s="7">
        <v>120</v>
      </c>
    </row>
    <row r="1432" spans="1:3">
      <c r="A1432" s="7">
        <v>584601</v>
      </c>
      <c r="B1432" s="1" t="s">
        <v>1425</v>
      </c>
      <c r="C1432" s="7">
        <v>120</v>
      </c>
    </row>
    <row r="1433" spans="1:3">
      <c r="A1433" s="7">
        <v>584602</v>
      </c>
      <c r="B1433" s="1" t="s">
        <v>1426</v>
      </c>
      <c r="C1433" s="7">
        <v>130</v>
      </c>
    </row>
    <row r="1434" spans="1:3">
      <c r="A1434" s="7">
        <v>584101</v>
      </c>
      <c r="B1434" s="1" t="s">
        <v>1427</v>
      </c>
      <c r="C1434" s="7">
        <v>70</v>
      </c>
    </row>
    <row r="1435" spans="1:3">
      <c r="A1435" s="7">
        <v>584102</v>
      </c>
      <c r="B1435" s="1" t="s">
        <v>1428</v>
      </c>
      <c r="C1435" s="7">
        <v>70</v>
      </c>
    </row>
    <row r="1436" spans="1:3">
      <c r="A1436" s="7">
        <v>584103</v>
      </c>
      <c r="B1436" s="1" t="s">
        <v>1429</v>
      </c>
      <c r="C1436" s="7">
        <v>70</v>
      </c>
    </row>
    <row r="1437" spans="1:3">
      <c r="A1437" s="7">
        <v>578501</v>
      </c>
      <c r="B1437" s="1" t="s">
        <v>1430</v>
      </c>
      <c r="C1437" s="7">
        <v>130</v>
      </c>
    </row>
    <row r="1438" spans="1:3">
      <c r="A1438" s="7">
        <v>579950</v>
      </c>
      <c r="B1438" s="1" t="s">
        <v>1431</v>
      </c>
      <c r="C1438" s="7">
        <v>130</v>
      </c>
    </row>
    <row r="1439" spans="1:3">
      <c r="A1439" s="7">
        <v>589110</v>
      </c>
      <c r="B1439" s="1" t="s">
        <v>1432</v>
      </c>
      <c r="C1439" s="7">
        <v>30</v>
      </c>
    </row>
    <row r="1440" spans="1:3">
      <c r="A1440" s="7">
        <v>589120</v>
      </c>
      <c r="B1440" s="1" t="s">
        <v>1433</v>
      </c>
      <c r="C1440" s="7">
        <v>30</v>
      </c>
    </row>
    <row r="1441" spans="1:3">
      <c r="A1441" s="7">
        <v>589200</v>
      </c>
      <c r="B1441" s="1" t="s">
        <v>1434</v>
      </c>
      <c r="C1441" s="7">
        <v>50</v>
      </c>
    </row>
    <row r="1442" spans="1:3">
      <c r="A1442" s="7">
        <v>583202</v>
      </c>
      <c r="B1442" s="1" t="s">
        <v>1435</v>
      </c>
      <c r="C1442" s="7">
        <v>55</v>
      </c>
    </row>
    <row r="1443" spans="1:3">
      <c r="A1443" s="7">
        <v>600110</v>
      </c>
      <c r="B1443" s="1" t="s">
        <v>1436</v>
      </c>
      <c r="C1443" s="7">
        <v>40</v>
      </c>
    </row>
    <row r="1444" spans="1:3">
      <c r="A1444" s="7">
        <v>608101</v>
      </c>
      <c r="B1444" s="1" t="s">
        <v>1437</v>
      </c>
      <c r="C1444" s="7">
        <v>40</v>
      </c>
    </row>
    <row r="1445" spans="1:3">
      <c r="A1445" s="7">
        <v>608201</v>
      </c>
      <c r="B1445" s="1" t="s">
        <v>1438</v>
      </c>
      <c r="C1445" s="7">
        <v>40</v>
      </c>
    </row>
    <row r="1446" spans="1:3">
      <c r="A1446" s="7">
        <v>600200</v>
      </c>
      <c r="B1446" s="1" t="s">
        <v>1439</v>
      </c>
      <c r="C1446" s="7">
        <v>95</v>
      </c>
    </row>
    <row r="1447" spans="1:3">
      <c r="A1447" s="7">
        <v>603100</v>
      </c>
      <c r="B1447" s="1" t="s">
        <v>1440</v>
      </c>
      <c r="C1447" s="7">
        <v>200</v>
      </c>
    </row>
    <row r="1448" spans="1:3">
      <c r="A1448" s="7">
        <v>604000</v>
      </c>
      <c r="B1448" s="1" t="s">
        <v>1441</v>
      </c>
      <c r="C1448" s="7">
        <v>200</v>
      </c>
    </row>
    <row r="1449" spans="1:3">
      <c r="A1449" s="7">
        <v>604100</v>
      </c>
      <c r="B1449" s="1" t="s">
        <v>1442</v>
      </c>
      <c r="C1449" s="7">
        <v>200</v>
      </c>
    </row>
    <row r="1450" spans="1:3">
      <c r="A1450" s="7">
        <v>605100</v>
      </c>
      <c r="B1450" s="1" t="s">
        <v>1443</v>
      </c>
      <c r="C1450" s="7">
        <v>250</v>
      </c>
    </row>
    <row r="1451" spans="1:3">
      <c r="A1451" s="7">
        <v>577130</v>
      </c>
      <c r="B1451" s="1" t="s">
        <v>1444</v>
      </c>
      <c r="C1451" s="7">
        <v>280</v>
      </c>
    </row>
    <row r="1452" spans="1:3">
      <c r="A1452" s="7">
        <v>609401</v>
      </c>
      <c r="B1452" s="1" t="s">
        <v>1445</v>
      </c>
      <c r="C1452" s="7">
        <v>150</v>
      </c>
    </row>
    <row r="1453" spans="1:3">
      <c r="A1453" s="7">
        <v>609301</v>
      </c>
      <c r="B1453" s="1" t="s">
        <v>1446</v>
      </c>
      <c r="C1453" s="7">
        <v>130</v>
      </c>
    </row>
    <row r="1454" spans="1:3">
      <c r="A1454" s="7">
        <v>601400</v>
      </c>
      <c r="B1454" s="1" t="s">
        <v>1447</v>
      </c>
      <c r="C1454" s="7">
        <v>40</v>
      </c>
    </row>
    <row r="1455" spans="1:3">
      <c r="A1455" s="7">
        <v>607200</v>
      </c>
      <c r="B1455" s="1" t="s">
        <v>1448</v>
      </c>
      <c r="C1455" s="7">
        <v>40</v>
      </c>
    </row>
    <row r="1456" spans="1:3">
      <c r="A1456" s="7">
        <v>607301</v>
      </c>
      <c r="B1456" s="1" t="s">
        <v>1449</v>
      </c>
      <c r="C1456" s="7">
        <v>110</v>
      </c>
    </row>
    <row r="1457" spans="1:3">
      <c r="A1457" s="7">
        <v>612100</v>
      </c>
      <c r="B1457" s="1" t="s">
        <v>1450</v>
      </c>
      <c r="C1457" s="7">
        <v>110</v>
      </c>
    </row>
    <row r="1458" spans="1:3">
      <c r="A1458" s="7">
        <v>631301</v>
      </c>
      <c r="B1458" s="1" t="s">
        <v>1451</v>
      </c>
      <c r="C1458" s="7">
        <v>55</v>
      </c>
    </row>
    <row r="1459" spans="1:3">
      <c r="A1459" s="7">
        <v>609100</v>
      </c>
      <c r="B1459" s="1" t="s">
        <v>1452</v>
      </c>
      <c r="C1459" s="7">
        <v>35</v>
      </c>
    </row>
    <row r="1460" spans="1:3">
      <c r="A1460" s="7">
        <v>619100</v>
      </c>
      <c r="B1460" s="1" t="s">
        <v>1453</v>
      </c>
      <c r="C1460" s="7">
        <v>35</v>
      </c>
    </row>
    <row r="1461" spans="1:3">
      <c r="A1461" s="7">
        <v>619201</v>
      </c>
      <c r="B1461" s="1" t="s">
        <v>1454</v>
      </c>
      <c r="C1461" s="7">
        <v>35</v>
      </c>
    </row>
    <row r="1462" spans="1:3">
      <c r="A1462" s="7">
        <v>620100</v>
      </c>
      <c r="B1462" s="1" t="s">
        <v>1455</v>
      </c>
      <c r="C1462" s="7">
        <v>35</v>
      </c>
    </row>
    <row r="1463" spans="1:3">
      <c r="A1463" s="7">
        <v>629100</v>
      </c>
      <c r="B1463" s="1" t="s">
        <v>1456</v>
      </c>
      <c r="C1463" s="7">
        <v>35</v>
      </c>
    </row>
    <row r="1464" spans="1:3">
      <c r="A1464" s="7">
        <v>639300</v>
      </c>
      <c r="B1464" s="1" t="s">
        <v>1457</v>
      </c>
      <c r="C1464" s="7">
        <v>40</v>
      </c>
    </row>
    <row r="1465" spans="1:3">
      <c r="A1465" s="7">
        <v>610101</v>
      </c>
      <c r="B1465" s="1" t="s">
        <v>1458</v>
      </c>
      <c r="C1465" s="7">
        <v>40</v>
      </c>
    </row>
    <row r="1466" spans="1:3">
      <c r="A1466" s="7">
        <v>633200</v>
      </c>
      <c r="B1466" s="1" t="s">
        <v>1459</v>
      </c>
      <c r="C1466" s="7">
        <v>70</v>
      </c>
    </row>
    <row r="1467" spans="1:3">
      <c r="A1467" s="7">
        <v>631001</v>
      </c>
      <c r="B1467" s="1" t="s">
        <v>1460</v>
      </c>
      <c r="C1467" s="7">
        <v>55</v>
      </c>
    </row>
    <row r="1468" spans="1:3">
      <c r="A1468" s="7">
        <v>631010</v>
      </c>
      <c r="B1468" s="1" t="s">
        <v>1461</v>
      </c>
      <c r="C1468" s="7">
        <v>110</v>
      </c>
    </row>
    <row r="1469" spans="1:3">
      <c r="A1469" s="7">
        <v>631011</v>
      </c>
      <c r="B1469" s="1" t="s">
        <v>1462</v>
      </c>
      <c r="C1469" s="7">
        <v>110</v>
      </c>
    </row>
    <row r="1470" spans="1:3">
      <c r="A1470" s="7">
        <v>639100</v>
      </c>
      <c r="B1470" s="1" t="s">
        <v>1463</v>
      </c>
      <c r="C1470" s="7">
        <v>30</v>
      </c>
    </row>
    <row r="1471" spans="1:3">
      <c r="A1471" s="7">
        <v>644300</v>
      </c>
      <c r="B1471" s="1" t="s">
        <v>1464</v>
      </c>
      <c r="C1471" s="7">
        <v>300</v>
      </c>
    </row>
    <row r="1472" spans="1:3">
      <c r="A1472" s="7">
        <v>645100</v>
      </c>
      <c r="B1472" s="1" t="s">
        <v>1465</v>
      </c>
      <c r="C1472" s="7">
        <v>300</v>
      </c>
    </row>
    <row r="1473" spans="1:3">
      <c r="A1473" s="7">
        <v>614200</v>
      </c>
      <c r="B1473" s="1" t="s">
        <v>1466</v>
      </c>
      <c r="C1473" s="7">
        <v>60</v>
      </c>
    </row>
    <row r="1474" spans="1:3">
      <c r="A1474" s="7">
        <v>613102</v>
      </c>
      <c r="B1474" s="1" t="s">
        <v>1467</v>
      </c>
      <c r="C1474" s="7">
        <v>20</v>
      </c>
    </row>
    <row r="1475" spans="1:3">
      <c r="A1475" s="7">
        <v>613401</v>
      </c>
      <c r="B1475" s="1" t="s">
        <v>1468</v>
      </c>
      <c r="C1475" s="7">
        <v>80</v>
      </c>
    </row>
    <row r="1476" spans="1:3">
      <c r="A1476" s="7">
        <v>613402</v>
      </c>
      <c r="B1476" s="1" t="s">
        <v>1469</v>
      </c>
      <c r="C1476" s="7">
        <v>130</v>
      </c>
    </row>
    <row r="1477" spans="1:3">
      <c r="A1477" s="7">
        <v>614910</v>
      </c>
      <c r="B1477" s="1" t="s">
        <v>1470</v>
      </c>
      <c r="C1477" s="7">
        <v>100</v>
      </c>
    </row>
    <row r="1478" spans="1:3">
      <c r="A1478" s="7">
        <v>623000</v>
      </c>
      <c r="B1478" s="1" t="s">
        <v>1471</v>
      </c>
      <c r="C1478" s="7">
        <v>50</v>
      </c>
    </row>
    <row r="1479" spans="1:3">
      <c r="A1479" s="7">
        <v>623001</v>
      </c>
      <c r="B1479" s="1" t="s">
        <v>1472</v>
      </c>
      <c r="C1479" s="7">
        <v>100</v>
      </c>
    </row>
    <row r="1480" spans="1:3">
      <c r="A1480" s="7">
        <v>627100</v>
      </c>
      <c r="B1480" s="1" t="s">
        <v>1473</v>
      </c>
      <c r="C1480" s="7">
        <v>40</v>
      </c>
    </row>
    <row r="1481" spans="1:3">
      <c r="A1481" s="7">
        <v>626100</v>
      </c>
      <c r="B1481" s="1" t="s">
        <v>1474</v>
      </c>
      <c r="C1481" s="7">
        <v>50</v>
      </c>
    </row>
    <row r="1482" spans="1:3">
      <c r="A1482" s="7">
        <v>625201</v>
      </c>
      <c r="B1482" s="1" t="s">
        <v>1475</v>
      </c>
      <c r="C1482" s="7">
        <v>130</v>
      </c>
    </row>
    <row r="1483" spans="1:3">
      <c r="A1483" s="7">
        <v>625104</v>
      </c>
      <c r="B1483" s="1" t="s">
        <v>1476</v>
      </c>
      <c r="C1483" s="7">
        <v>50</v>
      </c>
    </row>
    <row r="1484" spans="1:3">
      <c r="A1484" s="7">
        <v>625101</v>
      </c>
      <c r="B1484" s="1" t="s">
        <v>1477</v>
      </c>
      <c r="C1484" s="7">
        <v>140</v>
      </c>
    </row>
    <row r="1485" spans="1:3">
      <c r="A1485" s="7">
        <v>625202</v>
      </c>
      <c r="B1485" s="1" t="s">
        <v>1478</v>
      </c>
      <c r="C1485" s="7">
        <v>140</v>
      </c>
    </row>
    <row r="1486" spans="1:3">
      <c r="A1486" s="7">
        <v>625210</v>
      </c>
      <c r="B1486" s="1" t="s">
        <v>1479</v>
      </c>
      <c r="C1486" s="7">
        <v>140</v>
      </c>
    </row>
    <row r="1487" spans="1:3">
      <c r="A1487" s="7">
        <v>625220</v>
      </c>
      <c r="B1487" s="1" t="s">
        <v>1480</v>
      </c>
      <c r="C1487" s="7">
        <v>140</v>
      </c>
    </row>
    <row r="1488" spans="1:3">
      <c r="A1488" s="7">
        <v>619202</v>
      </c>
      <c r="B1488" s="1" t="s">
        <v>1481</v>
      </c>
      <c r="C1488" s="7">
        <v>30</v>
      </c>
    </row>
    <row r="1489" spans="1:3">
      <c r="A1489" s="7">
        <v>629300</v>
      </c>
      <c r="B1489" s="1" t="s">
        <v>1482</v>
      </c>
      <c r="C1489" s="7">
        <v>70</v>
      </c>
    </row>
    <row r="1490" spans="1:3">
      <c r="A1490" s="7">
        <v>639600</v>
      </c>
      <c r="B1490" s="1" t="s">
        <v>1483</v>
      </c>
      <c r="C1490" s="7">
        <v>70</v>
      </c>
    </row>
    <row r="1491" spans="1:3">
      <c r="A1491" s="7">
        <v>635200</v>
      </c>
      <c r="B1491" s="1" t="s">
        <v>1484</v>
      </c>
      <c r="C1491" s="7">
        <v>120</v>
      </c>
    </row>
    <row r="1492" spans="1:3">
      <c r="A1492" s="7">
        <v>622100</v>
      </c>
      <c r="B1492" s="1" t="s">
        <v>1485</v>
      </c>
      <c r="C1492" s="7">
        <v>60</v>
      </c>
    </row>
    <row r="1493" spans="1:3">
      <c r="A1493" s="7">
        <v>613101</v>
      </c>
      <c r="B1493" s="1" t="s">
        <v>1486</v>
      </c>
      <c r="C1493" s="7">
        <v>50</v>
      </c>
    </row>
    <row r="1494" spans="1:3">
      <c r="A1494" s="7">
        <v>614100</v>
      </c>
      <c r="B1494" s="1" t="s">
        <v>1487</v>
      </c>
      <c r="C1494" s="7">
        <v>60</v>
      </c>
    </row>
    <row r="1495" spans="1:3">
      <c r="A1495" s="7">
        <v>637100</v>
      </c>
      <c r="B1495" s="1" t="s">
        <v>1488</v>
      </c>
      <c r="C1495" s="7">
        <v>30</v>
      </c>
    </row>
    <row r="1496" spans="1:3">
      <c r="A1496" s="7">
        <v>637200</v>
      </c>
      <c r="B1496" s="1" t="s">
        <v>1489</v>
      </c>
      <c r="C1496" s="7">
        <v>30</v>
      </c>
    </row>
    <row r="1497" spans="1:3">
      <c r="A1497" s="7">
        <v>637300</v>
      </c>
      <c r="B1497" s="1" t="s">
        <v>1490</v>
      </c>
      <c r="C1497" s="7">
        <v>30</v>
      </c>
    </row>
    <row r="1498" spans="1:3">
      <c r="A1498" s="7">
        <v>634000</v>
      </c>
      <c r="B1498" s="1" t="s">
        <v>1491</v>
      </c>
      <c r="C1498" s="7">
        <v>50</v>
      </c>
    </row>
    <row r="1499" spans="1:3">
      <c r="A1499" s="7">
        <v>638300</v>
      </c>
      <c r="B1499" s="1" t="s">
        <v>1492</v>
      </c>
      <c r="C1499" s="7">
        <v>130</v>
      </c>
    </row>
    <row r="1500" spans="1:3">
      <c r="A1500" s="7">
        <v>632100</v>
      </c>
      <c r="B1500" s="1" t="s">
        <v>1493</v>
      </c>
      <c r="C1500" s="7">
        <v>50</v>
      </c>
    </row>
    <row r="1501" spans="1:3">
      <c r="A1501" s="7">
        <v>639200</v>
      </c>
      <c r="B1501" s="1" t="s">
        <v>1494</v>
      </c>
      <c r="C1501" s="7">
        <v>40</v>
      </c>
    </row>
    <row r="1502" spans="1:3">
      <c r="A1502" s="7">
        <v>638200</v>
      </c>
      <c r="B1502" s="1" t="s">
        <v>1495</v>
      </c>
      <c r="C1502" s="7">
        <v>130</v>
      </c>
    </row>
    <row r="1503" spans="1:3">
      <c r="A1503" s="7">
        <v>636100</v>
      </c>
      <c r="B1503" s="1" t="s">
        <v>1496</v>
      </c>
      <c r="C1503" s="7">
        <v>55</v>
      </c>
    </row>
    <row r="1504" spans="1:3">
      <c r="A1504" s="7">
        <v>649100</v>
      </c>
      <c r="B1504" s="1" t="s">
        <v>1497</v>
      </c>
      <c r="C1504" s="7">
        <v>30</v>
      </c>
    </row>
    <row r="1505" spans="1:3">
      <c r="A1505" s="7">
        <v>642100</v>
      </c>
      <c r="B1505" s="1" t="s">
        <v>1498</v>
      </c>
      <c r="C1505" s="7">
        <v>20</v>
      </c>
    </row>
    <row r="1506" spans="1:3">
      <c r="A1506" s="7">
        <v>640000</v>
      </c>
      <c r="B1506" s="1" t="s">
        <v>1499</v>
      </c>
      <c r="C1506" s="7">
        <v>70</v>
      </c>
    </row>
    <row r="1507" spans="1:3">
      <c r="A1507" s="7">
        <v>644920</v>
      </c>
      <c r="B1507" s="1" t="s">
        <v>1500</v>
      </c>
      <c r="C1507" s="7">
        <v>35</v>
      </c>
    </row>
    <row r="1508" spans="1:3">
      <c r="A1508" s="7">
        <v>649300</v>
      </c>
      <c r="B1508" s="1" t="s">
        <v>1501</v>
      </c>
      <c r="C1508" s="7">
        <v>35</v>
      </c>
    </row>
    <row r="1509" spans="1:3">
      <c r="A1509" s="7">
        <v>643100</v>
      </c>
      <c r="B1509" s="1" t="s">
        <v>1502</v>
      </c>
      <c r="C1509" s="7">
        <v>85</v>
      </c>
    </row>
    <row r="1510" spans="1:3">
      <c r="A1510" s="7">
        <v>643200</v>
      </c>
      <c r="B1510" s="1" t="s">
        <v>1503</v>
      </c>
      <c r="C1510" s="7">
        <v>130</v>
      </c>
    </row>
    <row r="1511" spans="1:3">
      <c r="A1511" s="7">
        <v>584500</v>
      </c>
      <c r="B1511" s="1" t="s">
        <v>1504</v>
      </c>
      <c r="C1511" s="7">
        <v>200</v>
      </c>
    </row>
    <row r="1512" spans="1:3">
      <c r="A1512" s="7">
        <v>584530</v>
      </c>
      <c r="B1512" s="1" t="s">
        <v>1505</v>
      </c>
      <c r="C1512" s="7">
        <v>200</v>
      </c>
    </row>
    <row r="1513" spans="1:3">
      <c r="A1513" s="7">
        <v>644910</v>
      </c>
      <c r="B1513" s="1" t="s">
        <v>1506</v>
      </c>
      <c r="C1513" s="7">
        <v>125</v>
      </c>
    </row>
    <row r="1514" spans="1:3">
      <c r="A1514" s="7">
        <v>644100</v>
      </c>
      <c r="B1514" s="1" t="s">
        <v>1507</v>
      </c>
      <c r="C1514" s="7">
        <v>30</v>
      </c>
    </row>
    <row r="1515" spans="1:3">
      <c r="A1515" s="7">
        <v>649500</v>
      </c>
      <c r="B1515" s="1" t="s">
        <v>1508</v>
      </c>
      <c r="C1515" s="7">
        <v>120</v>
      </c>
    </row>
    <row r="1516" spans="1:3">
      <c r="A1516" s="7">
        <v>649700</v>
      </c>
      <c r="B1516" s="1" t="s">
        <v>1509</v>
      </c>
      <c r="C1516" s="7">
        <v>120</v>
      </c>
    </row>
    <row r="1517" spans="1:3">
      <c r="A1517" s="7">
        <v>644400</v>
      </c>
      <c r="B1517" s="1" t="s">
        <v>1510</v>
      </c>
      <c r="C1517" s="7">
        <v>130</v>
      </c>
    </row>
    <row r="1518" spans="1:3">
      <c r="A1518" s="7">
        <v>644500</v>
      </c>
      <c r="B1518" s="1" t="s">
        <v>1511</v>
      </c>
      <c r="C1518" s="7">
        <v>130</v>
      </c>
    </row>
    <row r="1519" spans="1:3">
      <c r="A1519" s="7">
        <v>649600</v>
      </c>
      <c r="B1519" s="1" t="s">
        <v>1512</v>
      </c>
      <c r="C1519" s="7">
        <v>40</v>
      </c>
    </row>
    <row r="1520" spans="1:3">
      <c r="A1520" s="7">
        <v>649804</v>
      </c>
      <c r="B1520" s="1" t="s">
        <v>1513</v>
      </c>
      <c r="C1520" s="7">
        <v>100</v>
      </c>
    </row>
    <row r="1521" spans="1:3">
      <c r="A1521" s="7">
        <v>644200</v>
      </c>
      <c r="B1521" s="1" t="s">
        <v>1514</v>
      </c>
      <c r="C1521" s="7">
        <v>50</v>
      </c>
    </row>
    <row r="1522" spans="1:3">
      <c r="A1522" s="7">
        <v>649805</v>
      </c>
      <c r="B1522" s="1" t="s">
        <v>1515</v>
      </c>
      <c r="C1522" s="7">
        <v>20</v>
      </c>
    </row>
    <row r="1523" spans="1:3">
      <c r="A1523" s="7">
        <v>649803</v>
      </c>
      <c r="B1523" s="1" t="s">
        <v>1516</v>
      </c>
      <c r="C1523" s="7">
        <v>110</v>
      </c>
    </row>
    <row r="1524" spans="1:3">
      <c r="A1524" s="7">
        <v>649801</v>
      </c>
      <c r="B1524" s="1" t="s">
        <v>1517</v>
      </c>
      <c r="C1524" s="7">
        <v>130</v>
      </c>
    </row>
    <row r="1525" spans="1:3">
      <c r="A1525" s="7">
        <v>649802</v>
      </c>
      <c r="B1525" s="1" t="s">
        <v>1518</v>
      </c>
      <c r="C1525" s="7">
        <v>130</v>
      </c>
    </row>
    <row r="1526" spans="1:3">
      <c r="A1526" s="7">
        <v>644930</v>
      </c>
      <c r="B1526" s="1" t="s">
        <v>1519</v>
      </c>
      <c r="C1526" s="7">
        <v>20</v>
      </c>
    </row>
    <row r="1527" spans="1:3">
      <c r="A1527" s="7">
        <v>850100</v>
      </c>
      <c r="B1527" s="1" t="s">
        <v>1520</v>
      </c>
      <c r="C1527" s="7">
        <v>30</v>
      </c>
    </row>
    <row r="1528" spans="1:3">
      <c r="A1528" s="7">
        <v>850201</v>
      </c>
      <c r="B1528" s="1" t="s">
        <v>1521</v>
      </c>
      <c r="C1528" s="7">
        <v>30</v>
      </c>
    </row>
    <row r="1529" spans="1:3">
      <c r="A1529" s="7">
        <v>852002</v>
      </c>
      <c r="B1529" s="1" t="s">
        <v>1522</v>
      </c>
      <c r="C1529" s="7">
        <v>50</v>
      </c>
    </row>
    <row r="1530" spans="1:3">
      <c r="A1530" s="7">
        <v>852003</v>
      </c>
      <c r="B1530" s="1" t="s">
        <v>1523</v>
      </c>
      <c r="C1530" s="7">
        <v>50</v>
      </c>
    </row>
    <row r="1531" spans="1:3">
      <c r="A1531" s="7">
        <v>852100</v>
      </c>
      <c r="B1531" s="1" t="s">
        <v>1524</v>
      </c>
      <c r="C1531" s="7">
        <v>50</v>
      </c>
    </row>
    <row r="1532" spans="1:3">
      <c r="A1532" s="7">
        <v>852401</v>
      </c>
      <c r="B1532" s="1" t="s">
        <v>1525</v>
      </c>
      <c r="C1532" s="7">
        <v>50</v>
      </c>
    </row>
    <row r="1533" spans="1:3">
      <c r="A1533" s="7">
        <v>852500</v>
      </c>
      <c r="B1533" s="1" t="s">
        <v>1526</v>
      </c>
      <c r="C1533" s="7">
        <v>50</v>
      </c>
    </row>
    <row r="1534" spans="1:3">
      <c r="A1534" s="7">
        <v>854100</v>
      </c>
      <c r="B1534" s="1" t="s">
        <v>1527</v>
      </c>
      <c r="C1534" s="7">
        <v>80</v>
      </c>
    </row>
    <row r="1535" spans="1:3">
      <c r="A1535" s="7">
        <v>854200</v>
      </c>
      <c r="B1535" s="1" t="s">
        <v>1528</v>
      </c>
      <c r="C1535" s="7">
        <v>140</v>
      </c>
    </row>
    <row r="1536" spans="1:3">
      <c r="A1536" s="7">
        <v>854400</v>
      </c>
      <c r="B1536" s="1" t="s">
        <v>1529</v>
      </c>
      <c r="C1536" s="7">
        <v>155</v>
      </c>
    </row>
    <row r="1537" spans="1:3">
      <c r="A1537" s="7">
        <v>854301</v>
      </c>
      <c r="B1537" s="1" t="s">
        <v>1530</v>
      </c>
      <c r="C1537" s="7">
        <v>120</v>
      </c>
    </row>
    <row r="1538" spans="1:3">
      <c r="A1538" s="7">
        <v>853301</v>
      </c>
      <c r="B1538" s="1" t="s">
        <v>1531</v>
      </c>
      <c r="C1538" s="7">
        <v>80</v>
      </c>
    </row>
    <row r="1539" spans="1:3">
      <c r="A1539" s="7">
        <v>854501</v>
      </c>
      <c r="B1539" s="1" t="s">
        <v>1532</v>
      </c>
      <c r="C1539" s="7">
        <v>150</v>
      </c>
    </row>
    <row r="1540" spans="1:3">
      <c r="A1540" s="7">
        <v>854600</v>
      </c>
      <c r="B1540" s="1" t="s">
        <v>1533</v>
      </c>
      <c r="C1540" s="7">
        <v>265</v>
      </c>
    </row>
    <row r="1541" spans="1:3">
      <c r="A1541" s="7">
        <v>854701</v>
      </c>
      <c r="B1541" s="1" t="s">
        <v>1539</v>
      </c>
      <c r="C1541" s="7">
        <v>150</v>
      </c>
    </row>
    <row r="1542" spans="1:3">
      <c r="A1542" s="7">
        <v>854800</v>
      </c>
      <c r="B1542" s="1" t="s">
        <v>1534</v>
      </c>
      <c r="C1542" s="7">
        <v>265</v>
      </c>
    </row>
    <row r="1543" spans="1:3">
      <c r="A1543" s="7">
        <v>854502</v>
      </c>
      <c r="B1543" s="1" t="s">
        <v>1535</v>
      </c>
      <c r="C1543" s="7">
        <v>140</v>
      </c>
    </row>
    <row r="1544" spans="1:3">
      <c r="A1544" s="7">
        <v>853101</v>
      </c>
      <c r="B1544" s="1" t="s">
        <v>1536</v>
      </c>
      <c r="C1544" s="7">
        <v>60</v>
      </c>
    </row>
    <row r="1545" spans="1:3">
      <c r="A1545" s="7">
        <v>852200</v>
      </c>
      <c r="B1545" s="1" t="s">
        <v>1537</v>
      </c>
      <c r="C1545" s="7">
        <v>80</v>
      </c>
    </row>
    <row r="1546" spans="1:3">
      <c r="A1546" s="7">
        <v>852300</v>
      </c>
      <c r="B1546" s="1" t="s">
        <v>1538</v>
      </c>
      <c r="C1546" s="7">
        <v>80</v>
      </c>
    </row>
    <row r="1547" spans="1:3">
      <c r="A1547" s="7" t="s">
        <v>1540</v>
      </c>
      <c r="B1547" s="1" t="s">
        <v>1541</v>
      </c>
      <c r="C1547" s="7">
        <v>60</v>
      </c>
    </row>
    <row r="1548" spans="1:3">
      <c r="A1548" s="7">
        <v>652401</v>
      </c>
      <c r="B1548" s="1" t="s">
        <v>1542</v>
      </c>
      <c r="C1548" s="7">
        <v>70</v>
      </c>
    </row>
    <row r="1549" spans="1:3">
      <c r="A1549" s="7">
        <v>652200</v>
      </c>
      <c r="B1549" s="1" t="s">
        <v>1543</v>
      </c>
      <c r="C1549" s="7">
        <v>65</v>
      </c>
    </row>
    <row r="1550" spans="1:3">
      <c r="A1550" s="7">
        <v>652101</v>
      </c>
      <c r="B1550" s="1" t="s">
        <v>1544</v>
      </c>
      <c r="C1550" s="7">
        <v>100</v>
      </c>
    </row>
    <row r="1551" spans="1:3">
      <c r="A1551" s="7">
        <v>652301</v>
      </c>
      <c r="B1551" s="1" t="s">
        <v>1545</v>
      </c>
      <c r="C1551" s="7">
        <v>100</v>
      </c>
    </row>
    <row r="1552" spans="1:3">
      <c r="A1552" s="7">
        <v>652801</v>
      </c>
      <c r="B1552" s="1" t="s">
        <v>1546</v>
      </c>
      <c r="C1552" s="7">
        <v>110</v>
      </c>
    </row>
    <row r="1553" spans="1:3">
      <c r="A1553" s="7">
        <v>652410</v>
      </c>
      <c r="B1553" s="1" t="s">
        <v>1547</v>
      </c>
      <c r="C1553" s="7">
        <v>50</v>
      </c>
    </row>
    <row r="1554" spans="1:3">
      <c r="A1554" s="7">
        <v>653101</v>
      </c>
      <c r="B1554" s="1" t="s">
        <v>1548</v>
      </c>
      <c r="C1554" s="7">
        <v>60</v>
      </c>
    </row>
    <row r="1555" spans="1:3">
      <c r="A1555" s="7">
        <v>655101</v>
      </c>
      <c r="B1555" s="1" t="s">
        <v>1549</v>
      </c>
      <c r="C1555" s="7">
        <v>100</v>
      </c>
    </row>
    <row r="1556" spans="1:3">
      <c r="A1556" s="7">
        <v>655200</v>
      </c>
      <c r="B1556" s="1" t="s">
        <v>1550</v>
      </c>
      <c r="C1556" s="7">
        <v>60</v>
      </c>
    </row>
    <row r="1557" spans="1:3">
      <c r="A1557" s="7">
        <v>653103</v>
      </c>
      <c r="B1557" s="1" t="s">
        <v>1551</v>
      </c>
      <c r="C1557" s="7">
        <v>70</v>
      </c>
    </row>
    <row r="1558" spans="1:3">
      <c r="A1558" s="7">
        <v>655103</v>
      </c>
      <c r="B1558" s="1" t="s">
        <v>1552</v>
      </c>
      <c r="C1558" s="7">
        <v>120</v>
      </c>
    </row>
    <row r="1559" spans="1:3">
      <c r="A1559" s="7">
        <v>657801</v>
      </c>
      <c r="B1559" s="1" t="s">
        <v>1553</v>
      </c>
      <c r="C1559" s="7">
        <v>75</v>
      </c>
    </row>
    <row r="1560" spans="1:3">
      <c r="A1560" s="7">
        <v>657803</v>
      </c>
      <c r="B1560" s="1" t="s">
        <v>1554</v>
      </c>
      <c r="C1560" s="7">
        <v>105</v>
      </c>
    </row>
    <row r="1561" spans="1:3">
      <c r="A1561" s="7">
        <v>652910</v>
      </c>
      <c r="B1561" s="1" t="s">
        <v>1555</v>
      </c>
      <c r="C1561" s="7">
        <v>125</v>
      </c>
    </row>
    <row r="1562" spans="1:3">
      <c r="A1562" s="7">
        <v>691910</v>
      </c>
      <c r="B1562" s="1" t="s">
        <v>1556</v>
      </c>
      <c r="C1562" s="7">
        <v>125</v>
      </c>
    </row>
    <row r="1563" spans="1:3">
      <c r="A1563" s="7">
        <v>657000</v>
      </c>
      <c r="B1563" s="1" t="s">
        <v>1557</v>
      </c>
      <c r="C1563" s="7">
        <v>55</v>
      </c>
    </row>
    <row r="1564" spans="1:3">
      <c r="A1564" s="7">
        <v>657100</v>
      </c>
      <c r="B1564" s="1" t="s">
        <v>1558</v>
      </c>
      <c r="C1564" s="7">
        <v>55</v>
      </c>
    </row>
    <row r="1565" spans="1:3">
      <c r="A1565" s="7">
        <v>664001</v>
      </c>
      <c r="B1565" s="1" t="s">
        <v>1559</v>
      </c>
      <c r="C1565" s="7">
        <v>70</v>
      </c>
    </row>
    <row r="1566" spans="1:3">
      <c r="A1566" s="7">
        <v>665001</v>
      </c>
      <c r="B1566" s="1" t="s">
        <v>1560</v>
      </c>
      <c r="C1566" s="7">
        <v>100</v>
      </c>
    </row>
    <row r="1567" spans="1:3">
      <c r="A1567" s="7">
        <v>665301</v>
      </c>
      <c r="B1567" s="1" t="s">
        <v>1561</v>
      </c>
      <c r="C1567" s="7">
        <v>70</v>
      </c>
    </row>
    <row r="1568" spans="1:3">
      <c r="A1568" s="7">
        <v>666110</v>
      </c>
      <c r="B1568" s="1" t="s">
        <v>1562</v>
      </c>
      <c r="C1568" s="7">
        <v>70</v>
      </c>
    </row>
    <row r="1569" spans="1:3">
      <c r="A1569" s="7">
        <v>669110</v>
      </c>
      <c r="B1569" s="1" t="s">
        <v>1563</v>
      </c>
      <c r="C1569" s="7">
        <v>100</v>
      </c>
    </row>
    <row r="1570" spans="1:3">
      <c r="A1570" s="7">
        <v>669130</v>
      </c>
      <c r="B1570" s="1" t="s">
        <v>1564</v>
      </c>
      <c r="C1570" s="7">
        <v>100</v>
      </c>
    </row>
    <row r="1571" spans="1:3">
      <c r="A1571" s="7">
        <v>669210</v>
      </c>
      <c r="B1571" s="1" t="s">
        <v>1565</v>
      </c>
      <c r="C1571" s="7">
        <v>120</v>
      </c>
    </row>
    <row r="1572" spans="1:3">
      <c r="A1572" s="7">
        <v>663100</v>
      </c>
      <c r="B1572" s="1" t="s">
        <v>1566</v>
      </c>
      <c r="C1572" s="7">
        <v>65</v>
      </c>
    </row>
    <row r="1573" spans="1:3">
      <c r="A1573" s="7">
        <v>660101</v>
      </c>
      <c r="B1573" s="1" t="s">
        <v>1567</v>
      </c>
      <c r="C1573" s="7">
        <v>100</v>
      </c>
    </row>
    <row r="1574" spans="1:3">
      <c r="A1574" s="7">
        <v>660201</v>
      </c>
      <c r="B1574" s="1" t="s">
        <v>1568</v>
      </c>
      <c r="C1574" s="7">
        <v>75</v>
      </c>
    </row>
    <row r="1575" spans="1:3">
      <c r="A1575" s="7">
        <v>667901</v>
      </c>
      <c r="B1575" s="1" t="s">
        <v>1569</v>
      </c>
      <c r="C1575" s="7">
        <v>125</v>
      </c>
    </row>
    <row r="1576" spans="1:3">
      <c r="A1576" s="7" t="s">
        <v>1570</v>
      </c>
      <c r="B1576" s="1" t="s">
        <v>1571</v>
      </c>
      <c r="C1576" s="7">
        <v>140</v>
      </c>
    </row>
    <row r="1577" spans="1:3">
      <c r="A1577" s="7">
        <v>669410</v>
      </c>
      <c r="B1577" s="1" t="s">
        <v>1572</v>
      </c>
      <c r="C1577" s="7">
        <v>110</v>
      </c>
    </row>
    <row r="1578" spans="1:3">
      <c r="A1578" s="7">
        <v>652901</v>
      </c>
      <c r="B1578" s="1" t="s">
        <v>1573</v>
      </c>
      <c r="C1578" s="7">
        <v>90</v>
      </c>
    </row>
    <row r="1579" spans="1:3">
      <c r="A1579" s="7">
        <v>667601</v>
      </c>
      <c r="B1579" s="1" t="s">
        <v>1574</v>
      </c>
      <c r="C1579" s="7">
        <v>90</v>
      </c>
    </row>
    <row r="1580" spans="1:3">
      <c r="A1580" s="7">
        <v>669901</v>
      </c>
      <c r="B1580" s="1" t="s">
        <v>1575</v>
      </c>
      <c r="C1580" s="7">
        <v>90</v>
      </c>
    </row>
    <row r="1581" spans="1:3">
      <c r="A1581" s="7">
        <v>667101</v>
      </c>
      <c r="B1581" s="1" t="s">
        <v>1576</v>
      </c>
      <c r="C1581" s="7">
        <v>50</v>
      </c>
    </row>
    <row r="1582" spans="1:3">
      <c r="A1582" s="7">
        <v>666210</v>
      </c>
      <c r="B1582" s="1" t="s">
        <v>1577</v>
      </c>
      <c r="C1582" s="7">
        <v>110</v>
      </c>
    </row>
    <row r="1583" spans="1:3">
      <c r="A1583" s="7">
        <v>691110</v>
      </c>
      <c r="B1583" s="1" t="s">
        <v>1578</v>
      </c>
      <c r="C1583" s="7">
        <v>110</v>
      </c>
    </row>
    <row r="1584" spans="1:3">
      <c r="A1584" s="7">
        <v>691130</v>
      </c>
      <c r="B1584" s="1" t="s">
        <v>1579</v>
      </c>
      <c r="C1584" s="7">
        <v>110</v>
      </c>
    </row>
    <row r="1585" spans="1:3">
      <c r="A1585" s="7">
        <v>691901</v>
      </c>
      <c r="B1585" s="1" t="s">
        <v>1580</v>
      </c>
      <c r="C1585" s="7">
        <v>70</v>
      </c>
    </row>
    <row r="1586" spans="1:3">
      <c r="A1586" s="7">
        <v>692210</v>
      </c>
      <c r="B1586" s="1" t="s">
        <v>1581</v>
      </c>
      <c r="C1586" s="7">
        <v>70</v>
      </c>
    </row>
    <row r="1587" spans="1:3">
      <c r="A1587" s="7">
        <v>692211</v>
      </c>
      <c r="B1587" s="1" t="s">
        <v>1582</v>
      </c>
      <c r="C1587" s="7">
        <v>120</v>
      </c>
    </row>
    <row r="1588" spans="1:3">
      <c r="A1588" s="7">
        <v>692110</v>
      </c>
      <c r="B1588" s="1" t="s">
        <v>1583</v>
      </c>
      <c r="C1588" s="7">
        <v>80</v>
      </c>
    </row>
    <row r="1589" spans="1:3">
      <c r="A1589" s="7">
        <v>682402</v>
      </c>
      <c r="B1589" s="1" t="s">
        <v>1584</v>
      </c>
      <c r="C1589" s="7">
        <v>100</v>
      </c>
    </row>
    <row r="1590" spans="1:3">
      <c r="A1590" s="7">
        <v>682401</v>
      </c>
      <c r="B1590" s="1" t="s">
        <v>1585</v>
      </c>
      <c r="C1590" s="7">
        <v>100</v>
      </c>
    </row>
    <row r="1591" spans="1:3">
      <c r="A1591" s="7">
        <v>699700</v>
      </c>
      <c r="B1591" s="1" t="s">
        <v>1586</v>
      </c>
      <c r="C1591" s="7">
        <v>30</v>
      </c>
    </row>
    <row r="1592" spans="1:3">
      <c r="A1592" s="7">
        <v>682300</v>
      </c>
      <c r="B1592" s="1" t="s">
        <v>1587</v>
      </c>
      <c r="C1592" s="7">
        <v>35</v>
      </c>
    </row>
    <row r="1593" spans="1:3">
      <c r="A1593" s="7">
        <v>690101</v>
      </c>
      <c r="B1593" s="1" t="s">
        <v>1588</v>
      </c>
      <c r="C1593" s="7">
        <v>50</v>
      </c>
    </row>
    <row r="1594" spans="1:3">
      <c r="A1594" s="7">
        <v>690102</v>
      </c>
      <c r="B1594" s="1" t="s">
        <v>1589</v>
      </c>
      <c r="C1594" s="7">
        <v>50</v>
      </c>
    </row>
    <row r="1595" spans="1:3">
      <c r="A1595" s="7">
        <v>674000</v>
      </c>
      <c r="B1595" s="1" t="s">
        <v>1590</v>
      </c>
      <c r="C1595" s="7">
        <v>70</v>
      </c>
    </row>
    <row r="1596" spans="1:3">
      <c r="A1596" s="7">
        <v>674100</v>
      </c>
      <c r="B1596" s="1" t="s">
        <v>1591</v>
      </c>
      <c r="C1596" s="7">
        <v>55</v>
      </c>
    </row>
    <row r="1597" spans="1:3">
      <c r="A1597" s="7">
        <v>674200</v>
      </c>
      <c r="B1597" s="1" t="s">
        <v>1592</v>
      </c>
      <c r="C1597" s="7">
        <v>110</v>
      </c>
    </row>
    <row r="1598" spans="1:3">
      <c r="A1598" s="7">
        <v>674300</v>
      </c>
      <c r="B1598" s="1" t="s">
        <v>1593</v>
      </c>
      <c r="C1598" s="7">
        <v>110</v>
      </c>
    </row>
    <row r="1599" spans="1:3">
      <c r="A1599" s="7">
        <v>674400</v>
      </c>
      <c r="B1599" s="1" t="s">
        <v>1594</v>
      </c>
      <c r="C1599" s="7">
        <v>110</v>
      </c>
    </row>
    <row r="1600" spans="1:3">
      <c r="A1600" s="7">
        <v>670100</v>
      </c>
      <c r="B1600" s="1" t="s">
        <v>1595</v>
      </c>
      <c r="C1600" s="7">
        <v>20</v>
      </c>
    </row>
    <row r="1601" spans="1:3">
      <c r="A1601" s="7">
        <v>673401</v>
      </c>
      <c r="B1601" s="1" t="s">
        <v>1596</v>
      </c>
      <c r="C1601" s="7">
        <v>80</v>
      </c>
    </row>
    <row r="1602" spans="1:3">
      <c r="A1602" s="7">
        <v>672001</v>
      </c>
      <c r="B1602" s="1" t="s">
        <v>1597</v>
      </c>
      <c r="C1602" s="7">
        <v>70</v>
      </c>
    </row>
    <row r="1603" spans="1:3">
      <c r="A1603" s="7">
        <v>675100</v>
      </c>
      <c r="B1603" s="1" t="s">
        <v>1598</v>
      </c>
      <c r="C1603" s="7">
        <v>55</v>
      </c>
    </row>
    <row r="1604" spans="1:3">
      <c r="A1604" s="7">
        <v>699600</v>
      </c>
      <c r="B1604" s="1" t="s">
        <v>1599</v>
      </c>
      <c r="C1604" s="7">
        <v>30</v>
      </c>
    </row>
    <row r="1605" spans="1:3">
      <c r="A1605" s="7">
        <v>673101</v>
      </c>
      <c r="B1605" s="1" t="s">
        <v>1600</v>
      </c>
      <c r="C1605" s="7">
        <v>30</v>
      </c>
    </row>
    <row r="1606" spans="1:3">
      <c r="A1606" s="7">
        <v>694101</v>
      </c>
      <c r="B1606" s="1" t="s">
        <v>1601</v>
      </c>
      <c r="C1606" s="7">
        <v>80</v>
      </c>
    </row>
    <row r="1607" spans="1:3">
      <c r="A1607" s="7">
        <v>682201</v>
      </c>
      <c r="B1607" s="1" t="s">
        <v>1602</v>
      </c>
      <c r="C1607" s="7">
        <v>90</v>
      </c>
    </row>
    <row r="1608" spans="1:3">
      <c r="A1608" s="7">
        <v>694910</v>
      </c>
      <c r="B1608" s="1" t="s">
        <v>1603</v>
      </c>
      <c r="C1608" s="7">
        <v>40</v>
      </c>
    </row>
    <row r="1609" spans="1:3">
      <c r="A1609" s="7">
        <v>694920</v>
      </c>
      <c r="B1609" s="1" t="s">
        <v>1604</v>
      </c>
      <c r="C1609" s="7">
        <v>150</v>
      </c>
    </row>
    <row r="1610" spans="1:3">
      <c r="A1610" s="7">
        <v>755100</v>
      </c>
      <c r="B1610" s="1" t="s">
        <v>1605</v>
      </c>
      <c r="C1610" s="7">
        <v>40</v>
      </c>
    </row>
    <row r="1611" spans="1:3">
      <c r="A1611" s="7">
        <v>755200</v>
      </c>
      <c r="B1611" s="1" t="s">
        <v>1606</v>
      </c>
      <c r="C1611" s="7">
        <v>40</v>
      </c>
    </row>
    <row r="1612" spans="1:3">
      <c r="A1612" s="7">
        <v>676100</v>
      </c>
      <c r="B1612" s="1" t="s">
        <v>1607</v>
      </c>
      <c r="C1612" s="7">
        <v>35</v>
      </c>
    </row>
    <row r="1613" spans="1:3">
      <c r="A1613" s="7">
        <v>676910</v>
      </c>
      <c r="B1613" s="1" t="s">
        <v>1608</v>
      </c>
      <c r="C1613" s="7">
        <v>40</v>
      </c>
    </row>
    <row r="1614" spans="1:3">
      <c r="A1614" s="7">
        <v>676920</v>
      </c>
      <c r="B1614" s="1" t="s">
        <v>1609</v>
      </c>
      <c r="C1614" s="7">
        <v>55</v>
      </c>
    </row>
    <row r="1615" spans="1:3">
      <c r="A1615" s="7">
        <v>684000</v>
      </c>
      <c r="B1615" s="1" t="s">
        <v>1610</v>
      </c>
      <c r="C1615" s="7">
        <v>150</v>
      </c>
    </row>
    <row r="1616" spans="1:3">
      <c r="A1616" s="7">
        <v>683100</v>
      </c>
      <c r="B1616" s="1" t="s">
        <v>1611</v>
      </c>
      <c r="C1616" s="7">
        <v>150</v>
      </c>
    </row>
    <row r="1617" spans="1:3">
      <c r="A1617" s="7">
        <v>684101</v>
      </c>
      <c r="B1617" s="1" t="s">
        <v>1612</v>
      </c>
      <c r="C1617" s="7">
        <v>170</v>
      </c>
    </row>
    <row r="1618" spans="1:3">
      <c r="A1618" s="7">
        <v>684010</v>
      </c>
      <c r="B1618" s="1" t="s">
        <v>1613</v>
      </c>
      <c r="C1618" s="7">
        <v>340</v>
      </c>
    </row>
    <row r="1619" spans="1:3">
      <c r="A1619" s="7">
        <v>686100</v>
      </c>
      <c r="B1619" s="1" t="s">
        <v>1614</v>
      </c>
      <c r="C1619" s="7">
        <v>180</v>
      </c>
    </row>
    <row r="1620" spans="1:3">
      <c r="A1620" s="7">
        <v>685100</v>
      </c>
      <c r="B1620" s="1" t="s">
        <v>1615</v>
      </c>
      <c r="C1620" s="7">
        <v>150</v>
      </c>
    </row>
    <row r="1621" spans="1:3">
      <c r="A1621" s="7">
        <v>685130</v>
      </c>
      <c r="B1621" s="1" t="s">
        <v>1616</v>
      </c>
      <c r="C1621" s="7">
        <v>160</v>
      </c>
    </row>
    <row r="1622" spans="1:3">
      <c r="A1622" s="7">
        <v>685110</v>
      </c>
      <c r="B1622" s="1" t="s">
        <v>1617</v>
      </c>
      <c r="C1622" s="7">
        <v>160</v>
      </c>
    </row>
    <row r="1623" spans="1:3">
      <c r="A1623" s="7">
        <v>685120</v>
      </c>
      <c r="B1623" s="1" t="s">
        <v>1618</v>
      </c>
      <c r="C1623" s="7">
        <v>160</v>
      </c>
    </row>
    <row r="1624" spans="1:3">
      <c r="A1624" s="7">
        <v>687000</v>
      </c>
      <c r="B1624" s="1" t="s">
        <v>1619</v>
      </c>
      <c r="C1624" s="7">
        <v>250</v>
      </c>
    </row>
    <row r="1625" spans="1:3">
      <c r="A1625" s="7">
        <v>691301</v>
      </c>
      <c r="B1625" s="1" t="s">
        <v>1620</v>
      </c>
      <c r="C1625" s="7">
        <v>50</v>
      </c>
    </row>
    <row r="1626" spans="1:3">
      <c r="A1626" s="7">
        <v>549201</v>
      </c>
      <c r="B1626" s="1" t="s">
        <v>1008</v>
      </c>
      <c r="C1626" s="7">
        <v>75</v>
      </c>
    </row>
    <row r="1627" spans="1:3">
      <c r="A1627" s="7">
        <v>699120</v>
      </c>
      <c r="B1627" s="1" t="s">
        <v>1621</v>
      </c>
      <c r="C1627" s="7">
        <v>40</v>
      </c>
    </row>
    <row r="1628" spans="1:3">
      <c r="A1628" s="7">
        <v>701201</v>
      </c>
      <c r="B1628" s="1" t="s">
        <v>1622</v>
      </c>
      <c r="C1628" s="7">
        <v>45</v>
      </c>
    </row>
    <row r="1629" spans="1:3">
      <c r="A1629" s="7">
        <v>701420</v>
      </c>
      <c r="B1629" s="1" t="s">
        <v>1623</v>
      </c>
      <c r="C1629" s="7">
        <v>50</v>
      </c>
    </row>
    <row r="1630" spans="1:3">
      <c r="A1630" s="7">
        <v>703200</v>
      </c>
      <c r="B1630" s="1" t="s">
        <v>1624</v>
      </c>
      <c r="C1630" s="7">
        <v>50</v>
      </c>
    </row>
    <row r="1631" spans="1:3">
      <c r="A1631" s="7">
        <v>701202</v>
      </c>
      <c r="B1631" s="1" t="s">
        <v>1625</v>
      </c>
      <c r="C1631" s="7">
        <v>85</v>
      </c>
    </row>
    <row r="1632" spans="1:3">
      <c r="A1632" s="7">
        <v>701300</v>
      </c>
      <c r="B1632" s="1" t="s">
        <v>1626</v>
      </c>
      <c r="C1632" s="7">
        <v>30</v>
      </c>
    </row>
    <row r="1633" spans="1:3">
      <c r="A1633" s="7">
        <v>701410</v>
      </c>
      <c r="B1633" s="1" t="s">
        <v>1627</v>
      </c>
      <c r="C1633" s="7">
        <v>60</v>
      </c>
    </row>
    <row r="1634" spans="1:3">
      <c r="A1634" s="7">
        <v>703310</v>
      </c>
      <c r="B1634" s="1" t="s">
        <v>1628</v>
      </c>
      <c r="C1634" s="7">
        <v>60</v>
      </c>
    </row>
    <row r="1635" spans="1:3">
      <c r="A1635" s="7">
        <v>710100</v>
      </c>
      <c r="B1635" s="1" t="s">
        <v>1629</v>
      </c>
      <c r="C1635" s="7">
        <v>30</v>
      </c>
    </row>
    <row r="1636" spans="1:3">
      <c r="A1636" s="7">
        <v>701430</v>
      </c>
      <c r="B1636" s="1" t="s">
        <v>1630</v>
      </c>
      <c r="C1636" s="7">
        <v>30</v>
      </c>
    </row>
    <row r="1637" spans="1:3">
      <c r="A1637" s="7">
        <v>703330</v>
      </c>
      <c r="B1637" s="1" t="s">
        <v>1631</v>
      </c>
      <c r="C1637" s="7">
        <v>60</v>
      </c>
    </row>
    <row r="1638" spans="1:3">
      <c r="A1638" s="7">
        <v>704100</v>
      </c>
      <c r="B1638" s="1" t="s">
        <v>1632</v>
      </c>
      <c r="C1638" s="7">
        <v>100</v>
      </c>
    </row>
    <row r="1639" spans="1:3">
      <c r="A1639" s="7">
        <v>708100</v>
      </c>
      <c r="B1639" s="1" t="s">
        <v>1633</v>
      </c>
      <c r="C1639" s="7">
        <v>90</v>
      </c>
    </row>
    <row r="1640" spans="1:3">
      <c r="A1640" s="7">
        <v>703100</v>
      </c>
      <c r="B1640" s="1" t="s">
        <v>1634</v>
      </c>
      <c r="C1640" s="7">
        <v>30</v>
      </c>
    </row>
    <row r="1641" spans="1:3">
      <c r="A1641" s="7">
        <v>707600</v>
      </c>
      <c r="B1641" s="1" t="s">
        <v>1635</v>
      </c>
      <c r="C1641" s="7">
        <v>30</v>
      </c>
    </row>
    <row r="1642" spans="1:3">
      <c r="A1642" s="7">
        <v>703321</v>
      </c>
      <c r="B1642" s="1" t="s">
        <v>1636</v>
      </c>
      <c r="C1642" s="7">
        <v>70</v>
      </c>
    </row>
    <row r="1643" spans="1:3">
      <c r="A1643" s="7">
        <v>703340</v>
      </c>
      <c r="B1643" s="1" t="s">
        <v>1637</v>
      </c>
      <c r="C1643" s="7">
        <v>95</v>
      </c>
    </row>
    <row r="1644" spans="1:3">
      <c r="A1644" s="7">
        <v>703320</v>
      </c>
      <c r="B1644" s="1" t="s">
        <v>1638</v>
      </c>
      <c r="C1644" s="7">
        <v>50</v>
      </c>
    </row>
    <row r="1645" spans="1:3">
      <c r="A1645" s="7">
        <v>568440</v>
      </c>
      <c r="B1645" s="1" t="s">
        <v>1639</v>
      </c>
      <c r="C1645" s="7">
        <v>215</v>
      </c>
    </row>
    <row r="1646" spans="1:3">
      <c r="A1646" s="7">
        <v>707510</v>
      </c>
      <c r="B1646" s="1" t="s">
        <v>1640</v>
      </c>
      <c r="C1646" s="7">
        <v>135</v>
      </c>
    </row>
    <row r="1647" spans="1:3">
      <c r="A1647" s="7">
        <v>709100</v>
      </c>
      <c r="B1647" s="1" t="s">
        <v>1641</v>
      </c>
      <c r="C1647" s="7">
        <v>20</v>
      </c>
    </row>
    <row r="1648" spans="1:3">
      <c r="A1648" s="7">
        <v>707930</v>
      </c>
      <c r="B1648" s="1" t="s">
        <v>1642</v>
      </c>
      <c r="C1648" s="7">
        <v>180</v>
      </c>
    </row>
    <row r="1649" spans="1:3">
      <c r="A1649" s="7">
        <v>706101</v>
      </c>
      <c r="B1649" s="1" t="s">
        <v>1643</v>
      </c>
      <c r="C1649" s="7">
        <v>220</v>
      </c>
    </row>
    <row r="1650" spans="1:3">
      <c r="A1650" s="7">
        <v>706102</v>
      </c>
      <c r="B1650" s="1" t="s">
        <v>1644</v>
      </c>
      <c r="C1650" s="7">
        <v>130</v>
      </c>
    </row>
    <row r="1651" spans="1:3">
      <c r="A1651" s="7">
        <v>706103</v>
      </c>
      <c r="B1651" s="1" t="s">
        <v>1645</v>
      </c>
      <c r="C1651" s="7">
        <v>300</v>
      </c>
    </row>
    <row r="1652" spans="1:3">
      <c r="A1652" s="7">
        <v>705110</v>
      </c>
      <c r="B1652" s="1" t="s">
        <v>1646</v>
      </c>
      <c r="C1652" s="7">
        <v>70</v>
      </c>
    </row>
    <row r="1653" spans="1:3">
      <c r="A1653" s="7">
        <v>705210</v>
      </c>
      <c r="B1653" s="1" t="s">
        <v>1647</v>
      </c>
      <c r="C1653" s="7">
        <v>50</v>
      </c>
    </row>
    <row r="1654" spans="1:3">
      <c r="A1654" s="7">
        <v>709220</v>
      </c>
      <c r="B1654" s="1" t="s">
        <v>1648</v>
      </c>
      <c r="C1654" s="7">
        <v>70</v>
      </c>
    </row>
    <row r="1655" spans="1:3">
      <c r="A1655" s="7">
        <v>705301</v>
      </c>
      <c r="B1655" s="1" t="s">
        <v>1649</v>
      </c>
      <c r="C1655" s="7">
        <v>90</v>
      </c>
    </row>
    <row r="1656" spans="1:3">
      <c r="A1656" s="7">
        <v>705303</v>
      </c>
      <c r="B1656" s="1" t="s">
        <v>1650</v>
      </c>
      <c r="C1656" s="7">
        <v>105</v>
      </c>
    </row>
    <row r="1657" spans="1:3">
      <c r="A1657" s="7">
        <v>705302</v>
      </c>
      <c r="B1657" s="1" t="s">
        <v>1651</v>
      </c>
      <c r="C1657" s="7">
        <v>130</v>
      </c>
    </row>
    <row r="1658" spans="1:3">
      <c r="A1658" s="7">
        <v>707701</v>
      </c>
      <c r="B1658" s="1" t="s">
        <v>1652</v>
      </c>
      <c r="C1658" s="7">
        <v>140</v>
      </c>
    </row>
    <row r="1659" spans="1:3">
      <c r="A1659" s="7">
        <v>707702</v>
      </c>
      <c r="B1659" s="1" t="s">
        <v>1653</v>
      </c>
      <c r="C1659" s="7">
        <v>140</v>
      </c>
    </row>
    <row r="1660" spans="1:3">
      <c r="A1660" s="7">
        <v>597940</v>
      </c>
      <c r="B1660" s="1" t="s">
        <v>1654</v>
      </c>
      <c r="C1660" s="7">
        <v>150</v>
      </c>
    </row>
    <row r="1661" spans="1:3">
      <c r="A1661" s="7">
        <v>597941</v>
      </c>
      <c r="B1661" s="1" t="s">
        <v>1655</v>
      </c>
      <c r="C1661" s="7">
        <v>170</v>
      </c>
    </row>
    <row r="1662" spans="1:3">
      <c r="A1662" s="7">
        <v>709230</v>
      </c>
      <c r="B1662" s="1" t="s">
        <v>1656</v>
      </c>
      <c r="C1662" s="7">
        <v>140</v>
      </c>
    </row>
    <row r="1663" spans="1:3">
      <c r="A1663" s="7">
        <v>717920</v>
      </c>
      <c r="B1663" s="1" t="s">
        <v>1657</v>
      </c>
      <c r="C1663" s="7">
        <v>50</v>
      </c>
    </row>
    <row r="1664" spans="1:3">
      <c r="A1664" s="7">
        <v>707120</v>
      </c>
      <c r="B1664" s="1" t="s">
        <v>1658</v>
      </c>
      <c r="C1664" s="7">
        <v>70</v>
      </c>
    </row>
    <row r="1665" spans="1:3">
      <c r="A1665" s="7">
        <v>707130</v>
      </c>
      <c r="B1665" s="1" t="s">
        <v>1659</v>
      </c>
      <c r="C1665" s="7">
        <v>110</v>
      </c>
    </row>
    <row r="1666" spans="1:3">
      <c r="A1666" s="7">
        <v>706000</v>
      </c>
      <c r="B1666" s="1" t="s">
        <v>1660</v>
      </c>
      <c r="C1666" s="7">
        <v>150</v>
      </c>
    </row>
    <row r="1667" spans="1:3">
      <c r="A1667" s="7">
        <v>707200</v>
      </c>
      <c r="B1667" s="1" t="s">
        <v>1661</v>
      </c>
      <c r="C1667" s="7">
        <v>130</v>
      </c>
    </row>
    <row r="1668" spans="1:3">
      <c r="A1668" s="7">
        <v>707300</v>
      </c>
      <c r="B1668" s="1" t="s">
        <v>1662</v>
      </c>
      <c r="C1668" s="7">
        <v>150</v>
      </c>
    </row>
    <row r="1669" spans="1:3">
      <c r="A1669" s="7">
        <v>707400</v>
      </c>
      <c r="B1669" s="1" t="s">
        <v>1663</v>
      </c>
      <c r="C1669" s="7">
        <v>130</v>
      </c>
    </row>
    <row r="1670" spans="1:3">
      <c r="A1670" s="7">
        <v>717200</v>
      </c>
      <c r="B1670" s="1" t="s">
        <v>1664</v>
      </c>
      <c r="C1670" s="7">
        <v>90</v>
      </c>
    </row>
    <row r="1671" spans="1:3">
      <c r="A1671" s="7">
        <v>710921</v>
      </c>
      <c r="B1671" s="1" t="s">
        <v>1665</v>
      </c>
      <c r="C1671" s="7">
        <v>20</v>
      </c>
    </row>
    <row r="1672" spans="1:3">
      <c r="A1672" s="7">
        <v>712100</v>
      </c>
      <c r="B1672" s="1" t="s">
        <v>1666</v>
      </c>
      <c r="C1672" s="7">
        <v>20</v>
      </c>
    </row>
    <row r="1673" spans="1:3">
      <c r="A1673" s="7">
        <v>712200</v>
      </c>
      <c r="B1673" s="1" t="s">
        <v>1667</v>
      </c>
      <c r="C1673" s="7">
        <v>20</v>
      </c>
    </row>
    <row r="1674" spans="1:3">
      <c r="A1674" s="7">
        <v>718100</v>
      </c>
      <c r="B1674" s="1" t="s">
        <v>1668</v>
      </c>
      <c r="C1674" s="7">
        <v>20</v>
      </c>
    </row>
    <row r="1675" spans="1:3">
      <c r="A1675" s="7">
        <v>717300</v>
      </c>
      <c r="B1675" s="1" t="s">
        <v>1669</v>
      </c>
      <c r="C1675" s="7">
        <v>40</v>
      </c>
    </row>
    <row r="1676" spans="1:3">
      <c r="A1676" s="7">
        <v>863103</v>
      </c>
      <c r="B1676" s="1" t="s">
        <v>1670</v>
      </c>
      <c r="C1676" s="7">
        <v>20</v>
      </c>
    </row>
    <row r="1677" spans="1:3">
      <c r="A1677" s="7">
        <v>863104</v>
      </c>
      <c r="B1677" s="1" t="s">
        <v>1671</v>
      </c>
      <c r="C1677" s="7">
        <v>25</v>
      </c>
    </row>
    <row r="1678" spans="1:3">
      <c r="A1678" s="7">
        <v>863105</v>
      </c>
      <c r="B1678" s="1" t="s">
        <v>1672</v>
      </c>
      <c r="C1678" s="7">
        <v>30</v>
      </c>
    </row>
    <row r="1679" spans="1:3">
      <c r="A1679" s="7">
        <v>713500</v>
      </c>
      <c r="B1679" s="1" t="s">
        <v>1673</v>
      </c>
      <c r="C1679" s="7">
        <v>20</v>
      </c>
    </row>
    <row r="1680" spans="1:3">
      <c r="A1680" s="7">
        <v>713400</v>
      </c>
      <c r="B1680" s="1" t="s">
        <v>1674</v>
      </c>
      <c r="C1680" s="7">
        <v>30</v>
      </c>
    </row>
    <row r="1681" spans="1:3">
      <c r="A1681" s="7">
        <v>712401</v>
      </c>
      <c r="B1681" s="1" t="s">
        <v>1675</v>
      </c>
      <c r="C1681" s="7">
        <v>55</v>
      </c>
    </row>
    <row r="1682" spans="1:3">
      <c r="A1682" s="7">
        <v>713100</v>
      </c>
      <c r="B1682" s="1" t="s">
        <v>1676</v>
      </c>
      <c r="C1682" s="7">
        <v>55</v>
      </c>
    </row>
    <row r="1683" spans="1:3">
      <c r="A1683" s="7">
        <v>712300</v>
      </c>
      <c r="B1683" s="1" t="s">
        <v>1677</v>
      </c>
      <c r="C1683" s="7">
        <v>30</v>
      </c>
    </row>
    <row r="1684" spans="1:3">
      <c r="A1684" s="7">
        <v>714100</v>
      </c>
      <c r="B1684" s="1" t="s">
        <v>1678</v>
      </c>
      <c r="C1684" s="7">
        <v>50</v>
      </c>
    </row>
    <row r="1685" spans="1:3">
      <c r="A1685" s="7">
        <v>714200</v>
      </c>
      <c r="B1685" s="1" t="s">
        <v>1679</v>
      </c>
      <c r="C1685" s="7">
        <v>50</v>
      </c>
    </row>
    <row r="1686" spans="1:3">
      <c r="A1686" s="7">
        <v>716120</v>
      </c>
      <c r="B1686" s="1" t="s">
        <v>1680</v>
      </c>
      <c r="C1686" s="7">
        <v>40</v>
      </c>
    </row>
    <row r="1687" spans="1:3">
      <c r="A1687" s="7">
        <v>716200</v>
      </c>
      <c r="B1687" s="1" t="s">
        <v>1681</v>
      </c>
      <c r="C1687" s="7">
        <v>60</v>
      </c>
    </row>
    <row r="1688" spans="1:3">
      <c r="A1688" s="7">
        <v>715200</v>
      </c>
      <c r="B1688" s="1" t="s">
        <v>1682</v>
      </c>
      <c r="C1688" s="7">
        <v>80</v>
      </c>
    </row>
    <row r="1689" spans="1:3">
      <c r="A1689" s="7">
        <v>715100</v>
      </c>
      <c r="B1689" s="1" t="s">
        <v>1683</v>
      </c>
      <c r="C1689" s="7">
        <v>150</v>
      </c>
    </row>
    <row r="1690" spans="1:3">
      <c r="A1690" s="7">
        <v>707920</v>
      </c>
      <c r="B1690" s="1" t="s">
        <v>1684</v>
      </c>
      <c r="C1690" s="7">
        <v>50</v>
      </c>
    </row>
    <row r="1691" spans="1:3">
      <c r="A1691" s="7">
        <v>717910</v>
      </c>
      <c r="B1691" s="1" t="s">
        <v>1685</v>
      </c>
      <c r="C1691" s="7">
        <v>50</v>
      </c>
    </row>
    <row r="1692" spans="1:3">
      <c r="A1692" s="7">
        <v>717930</v>
      </c>
      <c r="B1692" s="1" t="s">
        <v>1686</v>
      </c>
      <c r="C1692" s="7">
        <v>50</v>
      </c>
    </row>
    <row r="1693" spans="1:3">
      <c r="A1693" s="7">
        <v>717102</v>
      </c>
      <c r="B1693" s="1" t="s">
        <v>1687</v>
      </c>
      <c r="C1693" s="7">
        <v>40</v>
      </c>
    </row>
    <row r="1694" spans="1:3">
      <c r="A1694" s="7">
        <v>756200</v>
      </c>
      <c r="B1694" s="1" t="s">
        <v>1688</v>
      </c>
      <c r="C1694" s="7">
        <v>70</v>
      </c>
    </row>
    <row r="1695" spans="1:3">
      <c r="A1695" s="7">
        <v>756100</v>
      </c>
      <c r="B1695" s="1" t="s">
        <v>1689</v>
      </c>
      <c r="C1695" s="7">
        <v>110</v>
      </c>
    </row>
    <row r="1696" spans="1:3">
      <c r="A1696" s="7">
        <v>735300</v>
      </c>
      <c r="B1696" s="1" t="s">
        <v>1690</v>
      </c>
      <c r="C1696" s="7">
        <v>65</v>
      </c>
    </row>
    <row r="1697" spans="1:3">
      <c r="A1697" s="7">
        <v>735910</v>
      </c>
      <c r="B1697" s="1" t="s">
        <v>1691</v>
      </c>
      <c r="C1697" s="7">
        <v>45</v>
      </c>
    </row>
    <row r="1698" spans="1:3">
      <c r="A1698" s="7">
        <v>735930</v>
      </c>
      <c r="B1698" s="1" t="s">
        <v>1692</v>
      </c>
      <c r="C1698" s="7">
        <v>65</v>
      </c>
    </row>
    <row r="1699" spans="1:3">
      <c r="A1699" s="7">
        <v>735931</v>
      </c>
      <c r="B1699" s="1" t="s">
        <v>1693</v>
      </c>
      <c r="C1699" s="7">
        <v>65</v>
      </c>
    </row>
    <row r="1700" spans="1:3">
      <c r="A1700" s="7">
        <v>721001</v>
      </c>
      <c r="B1700" s="1" t="s">
        <v>1694</v>
      </c>
      <c r="C1700" s="7">
        <v>65</v>
      </c>
    </row>
    <row r="1701" spans="1:3">
      <c r="A1701" s="7">
        <v>721002</v>
      </c>
      <c r="B1701" s="1" t="s">
        <v>1695</v>
      </c>
      <c r="C1701" s="7">
        <v>65</v>
      </c>
    </row>
    <row r="1702" spans="1:3">
      <c r="A1702" s="7">
        <v>725100</v>
      </c>
      <c r="B1702" s="1" t="s">
        <v>1696</v>
      </c>
      <c r="C1702" s="7">
        <v>65</v>
      </c>
    </row>
    <row r="1703" spans="1:3">
      <c r="A1703" s="7">
        <v>732201</v>
      </c>
      <c r="B1703" s="1" t="s">
        <v>1697</v>
      </c>
      <c r="C1703" s="7">
        <v>65</v>
      </c>
    </row>
    <row r="1704" spans="1:3">
      <c r="A1704" s="7">
        <v>754101</v>
      </c>
      <c r="B1704" s="1" t="s">
        <v>1698</v>
      </c>
      <c r="C1704" s="7">
        <v>30</v>
      </c>
    </row>
    <row r="1705" spans="1:3">
      <c r="A1705" s="7">
        <v>740100</v>
      </c>
      <c r="B1705" s="1" t="s">
        <v>1699</v>
      </c>
      <c r="C1705" s="7">
        <v>70</v>
      </c>
    </row>
    <row r="1706" spans="1:3">
      <c r="A1706" s="7">
        <v>740200</v>
      </c>
      <c r="B1706" s="1" t="s">
        <v>1700</v>
      </c>
      <c r="C1706" s="7">
        <v>70</v>
      </c>
    </row>
    <row r="1707" spans="1:3">
      <c r="A1707" s="7">
        <v>740300</v>
      </c>
      <c r="B1707" s="1" t="s">
        <v>1701</v>
      </c>
      <c r="C1707" s="7">
        <v>85</v>
      </c>
    </row>
    <row r="1708" spans="1:3">
      <c r="A1708" s="7">
        <v>750101</v>
      </c>
      <c r="B1708" s="1" t="s">
        <v>1702</v>
      </c>
      <c r="C1708" s="7">
        <v>55</v>
      </c>
    </row>
    <row r="1709" spans="1:3">
      <c r="A1709" s="7">
        <v>750105</v>
      </c>
      <c r="B1709" s="1" t="s">
        <v>1711</v>
      </c>
      <c r="C1709" s="7">
        <v>55</v>
      </c>
    </row>
    <row r="1710" spans="1:3">
      <c r="A1710" s="7">
        <v>751100</v>
      </c>
      <c r="B1710" s="1" t="s">
        <v>1703</v>
      </c>
      <c r="C1710" s="7">
        <v>20</v>
      </c>
    </row>
    <row r="1711" spans="1:3">
      <c r="A1711" s="7">
        <v>751200</v>
      </c>
      <c r="B1711" s="1" t="s">
        <v>1704</v>
      </c>
      <c r="C1711" s="7">
        <v>20</v>
      </c>
    </row>
    <row r="1712" spans="1:3">
      <c r="A1712" s="7">
        <v>680100</v>
      </c>
      <c r="B1712" s="1" t="s">
        <v>1705</v>
      </c>
      <c r="C1712" s="7">
        <v>75</v>
      </c>
    </row>
    <row r="1713" spans="1:3">
      <c r="A1713" s="7">
        <v>659300</v>
      </c>
      <c r="B1713" s="1" t="s">
        <v>1706</v>
      </c>
      <c r="C1713" s="7">
        <v>75</v>
      </c>
    </row>
    <row r="1714" spans="1:3">
      <c r="A1714" s="7">
        <v>691920</v>
      </c>
      <c r="B1714" s="1" t="s">
        <v>1707</v>
      </c>
      <c r="C1714" s="7">
        <v>75</v>
      </c>
    </row>
    <row r="1715" spans="1:3">
      <c r="A1715" s="7">
        <v>743100</v>
      </c>
      <c r="B1715" s="1" t="s">
        <v>1708</v>
      </c>
      <c r="C1715" s="7">
        <v>120</v>
      </c>
    </row>
    <row r="1716" spans="1:3">
      <c r="A1716" s="7">
        <v>743200</v>
      </c>
      <c r="B1716" s="1" t="s">
        <v>1709</v>
      </c>
      <c r="C1716" s="7">
        <v>120</v>
      </c>
    </row>
    <row r="1717" spans="1:3">
      <c r="A1717" s="7">
        <v>660203</v>
      </c>
      <c r="B1717" s="1" t="s">
        <v>1710</v>
      </c>
      <c r="C1717" s="7">
        <v>130</v>
      </c>
    </row>
    <row r="1718" spans="1:3">
      <c r="A1718" s="7">
        <v>756910</v>
      </c>
      <c r="B1718" s="1" t="s">
        <v>1712</v>
      </c>
      <c r="C1718" s="7">
        <v>30</v>
      </c>
    </row>
    <row r="1719" spans="1:3">
      <c r="A1719" s="7">
        <v>753600</v>
      </c>
      <c r="B1719" s="1" t="s">
        <v>1713</v>
      </c>
      <c r="C1719" s="7">
        <v>40</v>
      </c>
    </row>
    <row r="1720" spans="1:3">
      <c r="A1720" s="7">
        <v>684001</v>
      </c>
      <c r="B1720" s="1" t="s">
        <v>1714</v>
      </c>
      <c r="C1720" s="7">
        <v>150</v>
      </c>
    </row>
    <row r="1721" spans="1:3">
      <c r="A1721" s="7">
        <v>770100</v>
      </c>
      <c r="B1721" s="1" t="s">
        <v>1715</v>
      </c>
      <c r="C1721" s="7">
        <v>40</v>
      </c>
    </row>
    <row r="1722" spans="1:3">
      <c r="A1722" s="7">
        <v>776101</v>
      </c>
      <c r="B1722" s="1" t="s">
        <v>1716</v>
      </c>
      <c r="C1722" s="7">
        <v>40</v>
      </c>
    </row>
    <row r="1723" spans="1:3">
      <c r="A1723" s="7">
        <v>776104</v>
      </c>
      <c r="B1723" s="1" t="s">
        <v>1717</v>
      </c>
      <c r="C1723" s="7">
        <v>40</v>
      </c>
    </row>
    <row r="1724" spans="1:3">
      <c r="A1724" s="7">
        <v>770200</v>
      </c>
      <c r="B1724" s="1" t="s">
        <v>1718</v>
      </c>
      <c r="C1724" s="7">
        <v>85</v>
      </c>
    </row>
    <row r="1725" spans="1:3">
      <c r="A1725" s="7">
        <v>776201</v>
      </c>
      <c r="B1725" s="1" t="s">
        <v>1719</v>
      </c>
      <c r="C1725" s="7">
        <v>55</v>
      </c>
    </row>
    <row r="1726" spans="1:3">
      <c r="A1726" s="7">
        <v>776202</v>
      </c>
      <c r="B1726" s="1" t="s">
        <v>1720</v>
      </c>
      <c r="C1726" s="7">
        <v>70</v>
      </c>
    </row>
    <row r="1727" spans="1:3">
      <c r="A1727" s="7">
        <v>776203</v>
      </c>
      <c r="B1727" s="1" t="s">
        <v>1721</v>
      </c>
      <c r="C1727" s="7">
        <v>70</v>
      </c>
    </row>
    <row r="1728" spans="1:3">
      <c r="A1728" s="7">
        <v>796100</v>
      </c>
      <c r="B1728" s="1" t="s">
        <v>1722</v>
      </c>
      <c r="C1728" s="7">
        <v>70</v>
      </c>
    </row>
    <row r="1729" spans="1:3">
      <c r="A1729" s="7">
        <v>808011</v>
      </c>
      <c r="B1729" s="1" t="s">
        <v>1723</v>
      </c>
      <c r="C1729" s="7">
        <v>40</v>
      </c>
    </row>
    <row r="1730" spans="1:3">
      <c r="A1730" s="7">
        <v>834200</v>
      </c>
      <c r="B1730" s="1" t="s">
        <v>1724</v>
      </c>
      <c r="C1730" s="7">
        <v>40</v>
      </c>
    </row>
    <row r="1731" spans="1:3">
      <c r="A1731" s="7">
        <v>834910</v>
      </c>
      <c r="B1731" s="1" t="s">
        <v>1725</v>
      </c>
      <c r="C1731" s="7">
        <v>40</v>
      </c>
    </row>
    <row r="1732" spans="1:3">
      <c r="A1732" s="7">
        <v>786101</v>
      </c>
      <c r="B1732" s="1" t="s">
        <v>1726</v>
      </c>
      <c r="C1732" s="7">
        <v>45</v>
      </c>
    </row>
    <row r="1733" spans="1:3">
      <c r="A1733" s="7">
        <v>786201</v>
      </c>
      <c r="B1733" s="1" t="s">
        <v>1727</v>
      </c>
      <c r="C1733" s="7">
        <v>55</v>
      </c>
    </row>
    <row r="1734" spans="1:3">
      <c r="A1734" s="7">
        <v>786202</v>
      </c>
      <c r="B1734" s="1" t="s">
        <v>1728</v>
      </c>
      <c r="C1734" s="7">
        <v>55</v>
      </c>
    </row>
    <row r="1735" spans="1:3">
      <c r="A1735" s="7">
        <v>839901</v>
      </c>
      <c r="B1735" s="1" t="s">
        <v>1729</v>
      </c>
      <c r="C1735" s="7">
        <v>45</v>
      </c>
    </row>
    <row r="1736" spans="1:3">
      <c r="A1736" s="7">
        <v>839902</v>
      </c>
      <c r="B1736" s="1" t="s">
        <v>1730</v>
      </c>
      <c r="C1736" s="7">
        <v>45</v>
      </c>
    </row>
    <row r="1737" spans="1:3">
      <c r="A1737" s="7">
        <v>786102</v>
      </c>
      <c r="B1737" s="1" t="s">
        <v>1731</v>
      </c>
      <c r="C1737" s="7">
        <v>55</v>
      </c>
    </row>
    <row r="1738" spans="1:3">
      <c r="A1738" s="7">
        <v>772104</v>
      </c>
      <c r="B1738" s="1" t="s">
        <v>1732</v>
      </c>
      <c r="C1738" s="7">
        <v>40</v>
      </c>
    </row>
    <row r="1739" spans="1:3">
      <c r="A1739" s="7">
        <v>778101</v>
      </c>
      <c r="B1739" s="1" t="s">
        <v>1733</v>
      </c>
      <c r="C1739" s="7">
        <v>60</v>
      </c>
    </row>
    <row r="1740" spans="1:3">
      <c r="A1740" s="7">
        <v>779101</v>
      </c>
      <c r="B1740" s="1" t="s">
        <v>1734</v>
      </c>
      <c r="C1740" s="7">
        <v>80</v>
      </c>
    </row>
    <row r="1741" spans="1:3">
      <c r="A1741" s="7">
        <v>772100</v>
      </c>
      <c r="B1741" s="1" t="s">
        <v>1735</v>
      </c>
      <c r="C1741" s="7">
        <v>50</v>
      </c>
    </row>
    <row r="1742" spans="1:3">
      <c r="A1742" s="7">
        <v>772101</v>
      </c>
      <c r="B1742" s="1" t="s">
        <v>1736</v>
      </c>
      <c r="C1742" s="7">
        <v>55</v>
      </c>
    </row>
    <row r="1743" spans="1:3">
      <c r="A1743" s="7">
        <v>772201</v>
      </c>
      <c r="B1743" s="1" t="s">
        <v>1737</v>
      </c>
      <c r="C1743" s="7">
        <v>110</v>
      </c>
    </row>
    <row r="1744" spans="1:3">
      <c r="A1744" s="7">
        <v>778203</v>
      </c>
      <c r="B1744" s="1" t="s">
        <v>1738</v>
      </c>
      <c r="C1744" s="7">
        <v>100</v>
      </c>
    </row>
    <row r="1745" spans="1:3">
      <c r="A1745" s="7">
        <v>782104</v>
      </c>
      <c r="B1745" s="1" t="s">
        <v>1739</v>
      </c>
      <c r="C1745" s="7">
        <v>100</v>
      </c>
    </row>
    <row r="1746" spans="1:3">
      <c r="A1746" s="7">
        <v>778102</v>
      </c>
      <c r="B1746" s="1" t="s">
        <v>1740</v>
      </c>
      <c r="C1746" s="7">
        <v>40</v>
      </c>
    </row>
    <row r="1747" spans="1:3">
      <c r="A1747" s="7">
        <v>779102</v>
      </c>
      <c r="B1747" s="1" t="s">
        <v>1741</v>
      </c>
      <c r="C1747" s="7">
        <v>55</v>
      </c>
    </row>
    <row r="1748" spans="1:3">
      <c r="A1748" s="7">
        <v>778201</v>
      </c>
      <c r="B1748" s="1" t="s">
        <v>1742</v>
      </c>
      <c r="C1748" s="7">
        <v>80</v>
      </c>
    </row>
    <row r="1749" spans="1:3">
      <c r="A1749" s="7">
        <v>778202</v>
      </c>
      <c r="B1749" s="1" t="s">
        <v>1743</v>
      </c>
      <c r="C1749" s="7">
        <v>85</v>
      </c>
    </row>
    <row r="1750" spans="1:3">
      <c r="A1750" s="7">
        <v>780101</v>
      </c>
      <c r="B1750" s="1" t="s">
        <v>1744</v>
      </c>
      <c r="C1750" s="7">
        <v>65</v>
      </c>
    </row>
    <row r="1751" spans="1:3">
      <c r="A1751" s="7">
        <v>780200</v>
      </c>
      <c r="B1751" s="1" t="s">
        <v>1745</v>
      </c>
      <c r="C1751" s="7">
        <v>75</v>
      </c>
    </row>
    <row r="1752" spans="1:3">
      <c r="A1752" s="7">
        <v>843100</v>
      </c>
      <c r="B1752" s="1" t="s">
        <v>1746</v>
      </c>
      <c r="C1752" s="7">
        <v>70</v>
      </c>
    </row>
    <row r="1753" spans="1:3">
      <c r="A1753" s="7">
        <v>843300</v>
      </c>
      <c r="B1753" s="1" t="s">
        <v>1747</v>
      </c>
      <c r="C1753" s="7">
        <v>70</v>
      </c>
    </row>
    <row r="1754" spans="1:3">
      <c r="A1754" s="7">
        <v>776102</v>
      </c>
      <c r="B1754" s="1" t="s">
        <v>1748</v>
      </c>
      <c r="C1754" s="7">
        <v>120</v>
      </c>
    </row>
    <row r="1755" spans="1:3">
      <c r="A1755" s="7">
        <v>776105</v>
      </c>
      <c r="B1755" s="1" t="s">
        <v>1749</v>
      </c>
      <c r="C1755" s="7">
        <v>120</v>
      </c>
    </row>
    <row r="1756" spans="1:3">
      <c r="A1756" s="7">
        <v>779202</v>
      </c>
      <c r="B1756" s="1" t="s">
        <v>1750</v>
      </c>
      <c r="C1756" s="7">
        <v>120</v>
      </c>
    </row>
    <row r="1757" spans="1:3">
      <c r="A1757" s="7">
        <v>779203</v>
      </c>
      <c r="B1757" s="1" t="s">
        <v>1751</v>
      </c>
      <c r="C1757" s="7">
        <v>175</v>
      </c>
    </row>
    <row r="1758" spans="1:3">
      <c r="A1758" s="7">
        <v>779201</v>
      </c>
      <c r="B1758" s="1" t="s">
        <v>1752</v>
      </c>
      <c r="C1758" s="7">
        <v>130</v>
      </c>
    </row>
    <row r="1759" spans="1:3">
      <c r="A1759" s="7">
        <v>798106</v>
      </c>
      <c r="B1759" s="1" t="s">
        <v>1753</v>
      </c>
      <c r="C1759" s="7">
        <v>175</v>
      </c>
    </row>
    <row r="1760" spans="1:3">
      <c r="A1760" s="7">
        <v>818301</v>
      </c>
      <c r="B1760" s="1" t="s">
        <v>1754</v>
      </c>
      <c r="C1760" s="7">
        <v>60</v>
      </c>
    </row>
    <row r="1761" spans="1:3">
      <c r="A1761" s="7">
        <v>783202</v>
      </c>
      <c r="B1761" s="1" t="s">
        <v>1755</v>
      </c>
      <c r="C1761" s="7">
        <v>200</v>
      </c>
    </row>
    <row r="1762" spans="1:3">
      <c r="A1762" s="7">
        <v>787100</v>
      </c>
      <c r="B1762" s="1" t="s">
        <v>1756</v>
      </c>
      <c r="C1762" s="7">
        <v>40</v>
      </c>
    </row>
    <row r="1763" spans="1:3">
      <c r="A1763" s="7">
        <v>792102</v>
      </c>
      <c r="B1763" s="1" t="s">
        <v>1757</v>
      </c>
      <c r="C1763" s="7">
        <v>55</v>
      </c>
    </row>
    <row r="1764" spans="1:3">
      <c r="A1764" s="7">
        <v>792103</v>
      </c>
      <c r="B1764" s="1" t="s">
        <v>1758</v>
      </c>
      <c r="C1764" s="7">
        <v>55</v>
      </c>
    </row>
    <row r="1765" spans="1:3">
      <c r="A1765" s="7">
        <v>790100</v>
      </c>
      <c r="B1765" s="1" t="s">
        <v>1759</v>
      </c>
      <c r="C1765" s="7">
        <v>20</v>
      </c>
    </row>
    <row r="1766" spans="1:3">
      <c r="A1766" s="7">
        <v>791100</v>
      </c>
      <c r="B1766" s="1" t="s">
        <v>1760</v>
      </c>
      <c r="C1766" s="7">
        <v>25</v>
      </c>
    </row>
    <row r="1767" spans="1:3">
      <c r="A1767" s="7">
        <v>790200</v>
      </c>
      <c r="B1767" s="1" t="s">
        <v>1761</v>
      </c>
      <c r="C1767" s="7">
        <v>50</v>
      </c>
    </row>
    <row r="1768" spans="1:3">
      <c r="A1768" s="7">
        <v>794101</v>
      </c>
      <c r="B1768" s="1" t="s">
        <v>1762</v>
      </c>
      <c r="C1768" s="7">
        <v>50</v>
      </c>
    </row>
    <row r="1769" spans="1:3">
      <c r="A1769" s="7">
        <v>794102</v>
      </c>
      <c r="B1769" s="1" t="s">
        <v>1763</v>
      </c>
      <c r="C1769" s="7">
        <v>60</v>
      </c>
    </row>
    <row r="1770" spans="1:3">
      <c r="A1770" s="7">
        <v>785100</v>
      </c>
      <c r="B1770" s="1" t="s">
        <v>1764</v>
      </c>
      <c r="C1770" s="7">
        <v>70</v>
      </c>
    </row>
    <row r="1771" spans="1:3">
      <c r="A1771" s="7">
        <v>793101</v>
      </c>
      <c r="B1771" s="1" t="s">
        <v>1765</v>
      </c>
      <c r="C1771" s="7">
        <v>70</v>
      </c>
    </row>
    <row r="1772" spans="1:3">
      <c r="A1772" s="7">
        <v>793202</v>
      </c>
      <c r="B1772" s="1" t="s">
        <v>1766</v>
      </c>
      <c r="C1772" s="7">
        <v>100</v>
      </c>
    </row>
    <row r="1773" spans="1:3">
      <c r="A1773" s="7">
        <v>793203</v>
      </c>
      <c r="B1773" s="1" t="s">
        <v>1767</v>
      </c>
      <c r="C1773" s="7">
        <v>100</v>
      </c>
    </row>
    <row r="1774" spans="1:3">
      <c r="A1774" s="7">
        <v>795101</v>
      </c>
      <c r="B1774" s="1" t="s">
        <v>1768</v>
      </c>
      <c r="C1774" s="7">
        <v>90</v>
      </c>
    </row>
    <row r="1775" spans="1:3">
      <c r="A1775" s="7">
        <v>795102</v>
      </c>
      <c r="B1775" s="1" t="s">
        <v>1769</v>
      </c>
      <c r="C1775" s="7">
        <v>100</v>
      </c>
    </row>
    <row r="1776" spans="1:3">
      <c r="A1776" s="7">
        <v>792200</v>
      </c>
      <c r="B1776" s="1" t="s">
        <v>1770</v>
      </c>
      <c r="C1776" s="7">
        <v>90</v>
      </c>
    </row>
    <row r="1777" spans="1:3">
      <c r="A1777" s="7">
        <v>785200</v>
      </c>
      <c r="B1777" s="1" t="s">
        <v>1771</v>
      </c>
      <c r="C1777" s="7">
        <v>90</v>
      </c>
    </row>
    <row r="1778" spans="1:3">
      <c r="A1778" s="7">
        <v>791201</v>
      </c>
      <c r="B1778" s="1" t="s">
        <v>1772</v>
      </c>
      <c r="C1778" s="7">
        <v>90</v>
      </c>
    </row>
    <row r="1779" spans="1:3">
      <c r="A1779" s="7">
        <v>793210</v>
      </c>
      <c r="B1779" s="1" t="s">
        <v>1773</v>
      </c>
      <c r="C1779" s="7">
        <v>105</v>
      </c>
    </row>
    <row r="1780" spans="1:3">
      <c r="A1780" s="7">
        <v>781201</v>
      </c>
      <c r="B1780" s="1" t="s">
        <v>1774</v>
      </c>
      <c r="C1780" s="7">
        <v>75</v>
      </c>
    </row>
    <row r="1781" spans="1:3">
      <c r="A1781" s="7">
        <v>793204</v>
      </c>
      <c r="B1781" s="1" t="s">
        <v>1775</v>
      </c>
      <c r="C1781" s="7">
        <v>100</v>
      </c>
    </row>
    <row r="1782" spans="1:3">
      <c r="A1782" s="7">
        <v>793205</v>
      </c>
      <c r="B1782" s="1" t="s">
        <v>1776</v>
      </c>
      <c r="C1782" s="7">
        <v>100</v>
      </c>
    </row>
    <row r="1783" spans="1:3">
      <c r="A1783" s="7">
        <v>793201</v>
      </c>
      <c r="B1783" s="1" t="s">
        <v>1777</v>
      </c>
      <c r="C1783" s="7">
        <v>95</v>
      </c>
    </row>
    <row r="1784" spans="1:3">
      <c r="A1784" s="7">
        <v>793206</v>
      </c>
      <c r="B1784" s="1" t="s">
        <v>1778</v>
      </c>
      <c r="C1784" s="7">
        <v>95</v>
      </c>
    </row>
    <row r="1785" spans="1:3">
      <c r="A1785" s="7">
        <v>781202</v>
      </c>
      <c r="B1785" s="1" t="s">
        <v>1779</v>
      </c>
      <c r="C1785" s="7">
        <v>40</v>
      </c>
    </row>
    <row r="1786" spans="1:3">
      <c r="A1786" s="7">
        <v>840900</v>
      </c>
      <c r="B1786" s="1" t="s">
        <v>1780</v>
      </c>
      <c r="C1786" s="7">
        <v>140</v>
      </c>
    </row>
    <row r="1787" spans="1:3">
      <c r="A1787" s="7">
        <v>840001</v>
      </c>
      <c r="B1787" s="1" t="s">
        <v>1781</v>
      </c>
      <c r="C1787" s="7">
        <v>90</v>
      </c>
    </row>
    <row r="1788" spans="1:3">
      <c r="A1788" s="7">
        <v>840701</v>
      </c>
      <c r="B1788" s="1" t="s">
        <v>1782</v>
      </c>
      <c r="C1788" s="7">
        <v>80</v>
      </c>
    </row>
    <row r="1789" spans="1:3">
      <c r="A1789" s="7">
        <v>840800</v>
      </c>
      <c r="B1789" s="1" t="s">
        <v>1783</v>
      </c>
      <c r="C1789" s="7">
        <v>130</v>
      </c>
    </row>
    <row r="1790" spans="1:3">
      <c r="A1790" s="7">
        <v>842401</v>
      </c>
      <c r="B1790" s="1" t="s">
        <v>1784</v>
      </c>
      <c r="C1790" s="7">
        <v>600</v>
      </c>
    </row>
    <row r="1791" spans="1:3">
      <c r="A1791" s="7">
        <v>770301</v>
      </c>
      <c r="B1791" s="1" t="s">
        <v>1785</v>
      </c>
      <c r="C1791" s="7">
        <v>85</v>
      </c>
    </row>
    <row r="1792" spans="1:3">
      <c r="A1792" s="7">
        <v>770302</v>
      </c>
      <c r="B1792" s="1" t="s">
        <v>1786</v>
      </c>
      <c r="C1792" s="7">
        <v>120</v>
      </c>
    </row>
    <row r="1793" spans="1:3">
      <c r="A1793" s="7">
        <v>776301</v>
      </c>
      <c r="B1793" s="1" t="s">
        <v>1787</v>
      </c>
      <c r="C1793" s="7">
        <v>85</v>
      </c>
    </row>
    <row r="1794" spans="1:3">
      <c r="A1794" s="7">
        <v>786301</v>
      </c>
      <c r="B1794" s="1" t="s">
        <v>1788</v>
      </c>
      <c r="C1794" s="7">
        <v>35</v>
      </c>
    </row>
    <row r="1795" spans="1:3">
      <c r="A1795" s="7">
        <v>786302</v>
      </c>
      <c r="B1795" s="1" t="s">
        <v>1789</v>
      </c>
      <c r="C1795" s="7">
        <v>35</v>
      </c>
    </row>
    <row r="1796" spans="1:3">
      <c r="A1796" s="7">
        <v>800201</v>
      </c>
      <c r="B1796" s="1" t="s">
        <v>1790</v>
      </c>
      <c r="C1796" s="7">
        <v>30</v>
      </c>
    </row>
    <row r="1797" spans="1:3">
      <c r="A1797" s="7">
        <v>839903</v>
      </c>
      <c r="B1797" s="1" t="s">
        <v>1791</v>
      </c>
      <c r="C1797" s="7">
        <v>50</v>
      </c>
    </row>
    <row r="1798" spans="1:3">
      <c r="A1798" s="7">
        <v>796201</v>
      </c>
      <c r="B1798" s="1" t="s">
        <v>1792</v>
      </c>
      <c r="C1798" s="7">
        <v>70</v>
      </c>
    </row>
    <row r="1799" spans="1:3">
      <c r="A1799" s="7">
        <v>808031</v>
      </c>
      <c r="B1799" s="1" t="s">
        <v>1793</v>
      </c>
      <c r="C1799" s="7">
        <v>70</v>
      </c>
    </row>
    <row r="1800" spans="1:3">
      <c r="A1800" s="7">
        <v>808021</v>
      </c>
      <c r="B1800" s="1" t="s">
        <v>1794</v>
      </c>
      <c r="C1800" s="7">
        <v>40</v>
      </c>
    </row>
    <row r="1801" spans="1:3">
      <c r="A1801" s="7">
        <v>834920</v>
      </c>
      <c r="B1801" s="1" t="s">
        <v>1795</v>
      </c>
      <c r="C1801" s="7">
        <v>40</v>
      </c>
    </row>
    <row r="1802" spans="1:3">
      <c r="A1802" s="7">
        <v>772301</v>
      </c>
      <c r="B1802" s="1" t="s">
        <v>1796</v>
      </c>
      <c r="C1802" s="7">
        <v>85</v>
      </c>
    </row>
    <row r="1803" spans="1:3">
      <c r="A1803" s="7">
        <v>772302</v>
      </c>
      <c r="B1803" s="1" t="s">
        <v>1797</v>
      </c>
      <c r="C1803" s="7">
        <v>120</v>
      </c>
    </row>
    <row r="1804" spans="1:3">
      <c r="A1804" s="7">
        <v>782241</v>
      </c>
      <c r="B1804" s="1" t="s">
        <v>1798</v>
      </c>
      <c r="C1804" s="7">
        <v>85</v>
      </c>
    </row>
    <row r="1805" spans="1:3">
      <c r="A1805" s="7">
        <v>782243</v>
      </c>
      <c r="B1805" s="1" t="s">
        <v>1799</v>
      </c>
      <c r="C1805" s="7">
        <v>120</v>
      </c>
    </row>
    <row r="1806" spans="1:3">
      <c r="A1806" s="7">
        <v>778306</v>
      </c>
      <c r="B1806" s="1" t="s">
        <v>1800</v>
      </c>
      <c r="C1806" s="7">
        <v>50</v>
      </c>
    </row>
    <row r="1807" spans="1:3">
      <c r="A1807" s="7">
        <v>778301</v>
      </c>
      <c r="B1807" s="1" t="s">
        <v>1801</v>
      </c>
      <c r="C1807" s="7">
        <v>85</v>
      </c>
    </row>
    <row r="1808" spans="1:3">
      <c r="A1808" s="7">
        <v>778303</v>
      </c>
      <c r="B1808" s="1" t="s">
        <v>1802</v>
      </c>
      <c r="C1808" s="7">
        <v>85</v>
      </c>
    </row>
    <row r="1809" spans="1:3">
      <c r="A1809" s="7">
        <v>778302</v>
      </c>
      <c r="B1809" s="1" t="s">
        <v>1803</v>
      </c>
      <c r="C1809" s="7">
        <v>40</v>
      </c>
    </row>
    <row r="1810" spans="1:3">
      <c r="A1810" s="7">
        <v>778304</v>
      </c>
      <c r="B1810" s="1" t="s">
        <v>1804</v>
      </c>
      <c r="C1810" s="7">
        <v>40</v>
      </c>
    </row>
    <row r="1811" spans="1:3">
      <c r="A1811" s="7">
        <v>778305</v>
      </c>
      <c r="B1811" s="1" t="s">
        <v>1805</v>
      </c>
      <c r="C1811" s="7">
        <v>40</v>
      </c>
    </row>
    <row r="1812" spans="1:3">
      <c r="A1812" s="7">
        <v>779301</v>
      </c>
      <c r="B1812" s="1" t="s">
        <v>1806</v>
      </c>
      <c r="C1812" s="7">
        <v>110</v>
      </c>
    </row>
    <row r="1813" spans="1:3">
      <c r="A1813" s="7">
        <v>780300</v>
      </c>
      <c r="B1813" s="1" t="s">
        <v>1807</v>
      </c>
      <c r="C1813" s="7">
        <v>90</v>
      </c>
    </row>
    <row r="1814" spans="1:3">
      <c r="A1814" s="7">
        <v>782211</v>
      </c>
      <c r="B1814" s="1" t="s">
        <v>1808</v>
      </c>
      <c r="C1814" s="7">
        <v>55</v>
      </c>
    </row>
    <row r="1815" spans="1:3">
      <c r="A1815" s="7">
        <v>782213</v>
      </c>
      <c r="B1815" s="1" t="s">
        <v>1809</v>
      </c>
      <c r="C1815" s="7">
        <v>70</v>
      </c>
    </row>
    <row r="1816" spans="1:3">
      <c r="A1816" s="7">
        <v>782221</v>
      </c>
      <c r="B1816" s="1" t="s">
        <v>1810</v>
      </c>
      <c r="C1816" s="7">
        <v>40</v>
      </c>
    </row>
    <row r="1817" spans="1:3">
      <c r="A1817" s="7">
        <v>782223</v>
      </c>
      <c r="B1817" s="1" t="s">
        <v>1811</v>
      </c>
      <c r="C1817" s="7">
        <v>55</v>
      </c>
    </row>
    <row r="1818" spans="1:3">
      <c r="A1818" s="7">
        <v>843200</v>
      </c>
      <c r="B1818" s="1" t="s">
        <v>1812</v>
      </c>
      <c r="C1818" s="7">
        <v>75</v>
      </c>
    </row>
    <row r="1819" spans="1:3">
      <c r="A1819" s="7">
        <v>776302</v>
      </c>
      <c r="B1819" s="1" t="s">
        <v>1813</v>
      </c>
      <c r="C1819" s="7">
        <v>85</v>
      </c>
    </row>
    <row r="1820" spans="1:3">
      <c r="A1820" s="7">
        <v>799202</v>
      </c>
      <c r="B1820" s="1" t="s">
        <v>1814</v>
      </c>
      <c r="C1820" s="7">
        <v>50</v>
      </c>
    </row>
    <row r="1821" spans="1:3">
      <c r="A1821" s="7">
        <v>790301</v>
      </c>
      <c r="B1821" s="1" t="s">
        <v>1815</v>
      </c>
      <c r="C1821" s="7">
        <v>45</v>
      </c>
    </row>
    <row r="1822" spans="1:3">
      <c r="A1822" s="7">
        <v>790300</v>
      </c>
      <c r="B1822" s="1" t="s">
        <v>1816</v>
      </c>
      <c r="C1822" s="7">
        <v>35</v>
      </c>
    </row>
    <row r="1823" spans="1:3">
      <c r="A1823" s="7">
        <v>794201</v>
      </c>
      <c r="B1823" s="1" t="s">
        <v>1817</v>
      </c>
      <c r="C1823" s="7">
        <v>30</v>
      </c>
    </row>
    <row r="1824" spans="1:3">
      <c r="A1824" s="7">
        <v>794202</v>
      </c>
      <c r="B1824" s="1" t="s">
        <v>1818</v>
      </c>
      <c r="C1824" s="7">
        <v>35</v>
      </c>
    </row>
    <row r="1825" spans="1:3">
      <c r="A1825" s="7">
        <v>794203</v>
      </c>
      <c r="B1825" s="1" t="s">
        <v>1819</v>
      </c>
      <c r="C1825" s="7">
        <v>45</v>
      </c>
    </row>
    <row r="1826" spans="1:3">
      <c r="A1826" s="7">
        <v>794204</v>
      </c>
      <c r="B1826" s="1" t="s">
        <v>1820</v>
      </c>
      <c r="C1826" s="7">
        <v>55</v>
      </c>
    </row>
    <row r="1827" spans="1:3">
      <c r="A1827" s="7">
        <v>799201</v>
      </c>
      <c r="B1827" s="1" t="s">
        <v>1821</v>
      </c>
      <c r="C1827" s="7">
        <v>50</v>
      </c>
    </row>
    <row r="1828" spans="1:3">
      <c r="A1828" s="7">
        <v>798301</v>
      </c>
      <c r="B1828" s="1" t="s">
        <v>1822</v>
      </c>
      <c r="C1828" s="7">
        <v>60</v>
      </c>
    </row>
    <row r="1829" spans="1:3">
      <c r="A1829" s="7">
        <v>785300</v>
      </c>
      <c r="B1829" s="1" t="s">
        <v>1823</v>
      </c>
      <c r="C1829" s="7">
        <v>85</v>
      </c>
    </row>
    <row r="1830" spans="1:3">
      <c r="A1830" s="7">
        <v>792301</v>
      </c>
      <c r="B1830" s="1" t="s">
        <v>1824</v>
      </c>
      <c r="C1830" s="7">
        <v>80</v>
      </c>
    </row>
    <row r="1831" spans="1:3">
      <c r="A1831" s="7">
        <v>793301</v>
      </c>
      <c r="B1831" s="1" t="s">
        <v>1825</v>
      </c>
      <c r="C1831" s="7">
        <v>85</v>
      </c>
    </row>
    <row r="1832" spans="1:3">
      <c r="A1832" s="7">
        <v>793304</v>
      </c>
      <c r="B1832" s="1" t="s">
        <v>1826</v>
      </c>
      <c r="C1832" s="7">
        <v>85</v>
      </c>
    </row>
    <row r="1833" spans="1:3">
      <c r="A1833" s="7">
        <v>795201</v>
      </c>
      <c r="B1833" s="1" t="s">
        <v>1827</v>
      </c>
      <c r="C1833" s="7">
        <v>80</v>
      </c>
    </row>
    <row r="1834" spans="1:3">
      <c r="A1834" s="7">
        <v>795202</v>
      </c>
      <c r="B1834" s="1" t="s">
        <v>1828</v>
      </c>
      <c r="C1834" s="7">
        <v>85</v>
      </c>
    </row>
    <row r="1835" spans="1:3">
      <c r="A1835" s="7">
        <v>792302</v>
      </c>
      <c r="B1835" s="1" t="s">
        <v>1829</v>
      </c>
      <c r="C1835" s="7">
        <v>110</v>
      </c>
    </row>
    <row r="1836" spans="1:3">
      <c r="A1836" s="7">
        <v>793305</v>
      </c>
      <c r="B1836" s="1" t="s">
        <v>1830</v>
      </c>
      <c r="C1836" s="7">
        <v>120</v>
      </c>
    </row>
    <row r="1837" spans="1:3">
      <c r="A1837" s="7">
        <v>793306</v>
      </c>
      <c r="B1837" s="1" t="s">
        <v>1831</v>
      </c>
      <c r="C1837" s="7">
        <v>120</v>
      </c>
    </row>
    <row r="1838" spans="1:3">
      <c r="A1838" s="7">
        <v>793307</v>
      </c>
      <c r="B1838" s="1" t="s">
        <v>1832</v>
      </c>
      <c r="C1838" s="7">
        <v>120</v>
      </c>
    </row>
    <row r="1839" spans="1:3">
      <c r="A1839" s="7">
        <v>795203</v>
      </c>
      <c r="B1839" s="1" t="s">
        <v>1833</v>
      </c>
      <c r="C1839" s="7">
        <v>110</v>
      </c>
    </row>
    <row r="1840" spans="1:3">
      <c r="A1840" s="7">
        <v>795204</v>
      </c>
      <c r="B1840" s="1" t="s">
        <v>1834</v>
      </c>
      <c r="C1840" s="7">
        <v>120</v>
      </c>
    </row>
    <row r="1841" spans="1:3">
      <c r="A1841" s="7">
        <v>793303</v>
      </c>
      <c r="B1841" s="1" t="s">
        <v>1842</v>
      </c>
      <c r="C1841" s="7">
        <v>85</v>
      </c>
    </row>
    <row r="1842" spans="1:3">
      <c r="A1842" s="7">
        <v>799203</v>
      </c>
      <c r="B1842" s="1" t="s">
        <v>1835</v>
      </c>
      <c r="C1842" s="7">
        <v>60</v>
      </c>
    </row>
    <row r="1843" spans="1:3">
      <c r="A1843" s="7">
        <v>799204</v>
      </c>
      <c r="B1843" s="1" t="s">
        <v>1836</v>
      </c>
      <c r="C1843" s="7">
        <v>85</v>
      </c>
    </row>
    <row r="1844" spans="1:3">
      <c r="A1844" s="7">
        <v>793302</v>
      </c>
      <c r="B1844" s="1" t="s">
        <v>1843</v>
      </c>
      <c r="C1844" s="7">
        <v>85</v>
      </c>
    </row>
    <row r="1845" spans="1:3">
      <c r="A1845" s="7">
        <v>791301</v>
      </c>
      <c r="B1845" s="1" t="s">
        <v>1837</v>
      </c>
      <c r="C1845" s="7">
        <v>60</v>
      </c>
    </row>
    <row r="1846" spans="1:3">
      <c r="A1846" s="7">
        <v>781301</v>
      </c>
      <c r="B1846" s="1" t="s">
        <v>1838</v>
      </c>
      <c r="C1846" s="7">
        <v>60</v>
      </c>
    </row>
    <row r="1847" spans="1:3">
      <c r="A1847" s="7">
        <v>781302</v>
      </c>
      <c r="B1847" s="1" t="s">
        <v>1839</v>
      </c>
      <c r="C1847" s="7">
        <v>70</v>
      </c>
    </row>
    <row r="1848" spans="1:3">
      <c r="A1848" s="7">
        <v>781304</v>
      </c>
      <c r="B1848" s="1" t="s">
        <v>1840</v>
      </c>
      <c r="C1848" s="7">
        <v>70</v>
      </c>
    </row>
    <row r="1849" spans="1:3">
      <c r="A1849" s="7">
        <v>781401</v>
      </c>
      <c r="B1849" s="1" t="s">
        <v>1841</v>
      </c>
      <c r="C1849" s="7">
        <v>60</v>
      </c>
    </row>
    <row r="1850" spans="1:3">
      <c r="A1850" s="7">
        <v>840500</v>
      </c>
      <c r="B1850" s="1" t="s">
        <v>1844</v>
      </c>
      <c r="C1850" s="7">
        <v>75</v>
      </c>
    </row>
    <row r="1851" spans="1:3">
      <c r="A1851" s="7">
        <v>840600</v>
      </c>
      <c r="B1851" s="1" t="s">
        <v>1845</v>
      </c>
      <c r="C1851" s="7">
        <v>100</v>
      </c>
    </row>
    <row r="1852" spans="1:3">
      <c r="A1852" s="7">
        <v>840400</v>
      </c>
      <c r="B1852" s="1" t="s">
        <v>1846</v>
      </c>
      <c r="C1852" s="7">
        <v>75</v>
      </c>
    </row>
    <row r="1853" spans="1:3">
      <c r="A1853" s="7">
        <v>842301</v>
      </c>
      <c r="B1853" s="1" t="s">
        <v>1847</v>
      </c>
      <c r="C1853" s="7">
        <v>600</v>
      </c>
    </row>
    <row r="1854" spans="1:3">
      <c r="A1854" s="7">
        <v>770920</v>
      </c>
      <c r="B1854" s="1" t="s">
        <v>1848</v>
      </c>
      <c r="C1854" s="7">
        <v>75</v>
      </c>
    </row>
    <row r="1855" spans="1:3">
      <c r="A1855" s="7">
        <v>776920</v>
      </c>
      <c r="B1855" s="1" t="s">
        <v>1849</v>
      </c>
      <c r="C1855" s="7">
        <v>75</v>
      </c>
    </row>
    <row r="1856" spans="1:3">
      <c r="A1856" s="7">
        <v>796903</v>
      </c>
      <c r="B1856" s="1" t="s">
        <v>1850</v>
      </c>
      <c r="C1856" s="7">
        <v>70</v>
      </c>
    </row>
    <row r="1857" spans="1:3">
      <c r="A1857" s="7">
        <v>808051</v>
      </c>
      <c r="B1857" s="1" t="s">
        <v>1851</v>
      </c>
      <c r="C1857" s="7">
        <v>55</v>
      </c>
    </row>
    <row r="1858" spans="1:3">
      <c r="A1858" s="7">
        <v>786921</v>
      </c>
      <c r="B1858" s="1" t="s">
        <v>1852</v>
      </c>
      <c r="C1858" s="7">
        <v>60</v>
      </c>
    </row>
    <row r="1859" spans="1:3">
      <c r="A1859" s="7">
        <v>839906</v>
      </c>
      <c r="B1859" s="1" t="s">
        <v>1853</v>
      </c>
      <c r="C1859" s="7">
        <v>35</v>
      </c>
    </row>
    <row r="1860" spans="1:3">
      <c r="A1860" s="7">
        <v>786920</v>
      </c>
      <c r="B1860" s="1" t="s">
        <v>1854</v>
      </c>
      <c r="C1860" s="7">
        <v>50</v>
      </c>
    </row>
    <row r="1861" spans="1:3">
      <c r="A1861" s="7">
        <v>772920</v>
      </c>
      <c r="B1861" s="1" t="s">
        <v>1855</v>
      </c>
      <c r="C1861" s="7">
        <v>200</v>
      </c>
    </row>
    <row r="1862" spans="1:3">
      <c r="A1862" s="7">
        <v>772921</v>
      </c>
      <c r="B1862" s="1" t="s">
        <v>1856</v>
      </c>
      <c r="C1862" s="7">
        <v>200</v>
      </c>
    </row>
    <row r="1863" spans="1:3">
      <c r="A1863" s="7">
        <v>772502</v>
      </c>
      <c r="B1863" s="1" t="s">
        <v>1857</v>
      </c>
      <c r="C1863" s="7">
        <v>140</v>
      </c>
    </row>
    <row r="1864" spans="1:3">
      <c r="A1864" s="7">
        <v>772501</v>
      </c>
      <c r="B1864" s="1" t="s">
        <v>1858</v>
      </c>
      <c r="C1864" s="7">
        <v>140</v>
      </c>
    </row>
    <row r="1865" spans="1:3">
      <c r="A1865" s="7">
        <v>772520</v>
      </c>
      <c r="B1865" s="1" t="s">
        <v>1859</v>
      </c>
      <c r="C1865" s="7">
        <v>140</v>
      </c>
    </row>
    <row r="1866" spans="1:3">
      <c r="A1866" s="7">
        <v>778921</v>
      </c>
      <c r="B1866" s="1" t="s">
        <v>1860</v>
      </c>
      <c r="C1866" s="7">
        <v>110</v>
      </c>
    </row>
    <row r="1867" spans="1:3">
      <c r="A1867" s="7">
        <v>780920</v>
      </c>
      <c r="B1867" s="1" t="s">
        <v>1861</v>
      </c>
      <c r="C1867" s="7">
        <v>105</v>
      </c>
    </row>
    <row r="1868" spans="1:3">
      <c r="A1868" s="7">
        <v>776921</v>
      </c>
      <c r="B1868" s="1" t="s">
        <v>1862</v>
      </c>
      <c r="C1868" s="7">
        <v>160</v>
      </c>
    </row>
    <row r="1869" spans="1:3">
      <c r="A1869" s="7">
        <v>843900</v>
      </c>
      <c r="B1869" s="1" t="s">
        <v>1863</v>
      </c>
      <c r="C1869" s="7">
        <v>75</v>
      </c>
    </row>
    <row r="1870" spans="1:3">
      <c r="A1870" s="7">
        <v>790903</v>
      </c>
      <c r="B1870" s="1" t="s">
        <v>1864</v>
      </c>
      <c r="C1870" s="7">
        <v>50</v>
      </c>
    </row>
    <row r="1871" spans="1:3">
      <c r="A1871" s="7">
        <v>791902</v>
      </c>
      <c r="B1871" s="1" t="s">
        <v>1865</v>
      </c>
      <c r="C1871" s="7">
        <v>60</v>
      </c>
    </row>
    <row r="1872" spans="1:3">
      <c r="A1872" s="7">
        <v>799500</v>
      </c>
      <c r="B1872" s="1" t="s">
        <v>1866</v>
      </c>
      <c r="C1872" s="7">
        <v>50</v>
      </c>
    </row>
    <row r="1873" spans="1:3">
      <c r="A1873" s="7">
        <v>792903</v>
      </c>
      <c r="B1873" s="1" t="s">
        <v>1867</v>
      </c>
      <c r="C1873" s="7">
        <v>140</v>
      </c>
    </row>
    <row r="1874" spans="1:3">
      <c r="A1874" s="7">
        <v>793910</v>
      </c>
      <c r="B1874" s="1" t="s">
        <v>1868</v>
      </c>
      <c r="C1874" s="7">
        <v>150</v>
      </c>
    </row>
    <row r="1875" spans="1:3">
      <c r="A1875" s="7">
        <v>793920</v>
      </c>
      <c r="B1875" s="1" t="s">
        <v>1873</v>
      </c>
      <c r="C1875" s="7">
        <v>145</v>
      </c>
    </row>
    <row r="1876" spans="1:3">
      <c r="A1876" s="7">
        <v>793921</v>
      </c>
      <c r="B1876" s="1" t="s">
        <v>1874</v>
      </c>
      <c r="C1876" s="7">
        <v>200</v>
      </c>
    </row>
    <row r="1877" spans="1:3">
      <c r="A1877" s="7">
        <v>781501</v>
      </c>
      <c r="B1877" s="1" t="s">
        <v>1869</v>
      </c>
      <c r="C1877" s="7">
        <v>70</v>
      </c>
    </row>
    <row r="1878" spans="1:3">
      <c r="A1878" s="7">
        <v>781920</v>
      </c>
      <c r="B1878" s="1" t="s">
        <v>1870</v>
      </c>
      <c r="C1878" s="7">
        <v>70</v>
      </c>
    </row>
    <row r="1879" spans="1:3">
      <c r="A1879" s="7">
        <v>793911</v>
      </c>
      <c r="B1879" s="1" t="s">
        <v>1871</v>
      </c>
      <c r="C1879" s="7">
        <v>90</v>
      </c>
    </row>
    <row r="1880" spans="1:3">
      <c r="A1880" s="7">
        <v>793912</v>
      </c>
      <c r="B1880" s="1" t="s">
        <v>1872</v>
      </c>
      <c r="C1880" s="7">
        <v>90</v>
      </c>
    </row>
    <row r="1881" spans="1:3">
      <c r="A1881" s="7">
        <v>778923</v>
      </c>
      <c r="B1881" s="1" t="s">
        <v>1875</v>
      </c>
      <c r="C1881" s="7">
        <v>200</v>
      </c>
    </row>
    <row r="1882" spans="1:3">
      <c r="A1882" s="7">
        <v>778922</v>
      </c>
      <c r="B1882" s="1" t="s">
        <v>1876</v>
      </c>
      <c r="C1882" s="7">
        <v>210</v>
      </c>
    </row>
    <row r="1883" spans="1:3">
      <c r="A1883" s="7">
        <v>841800</v>
      </c>
      <c r="B1883" s="1" t="s">
        <v>1877</v>
      </c>
      <c r="C1883" s="7">
        <v>160</v>
      </c>
    </row>
    <row r="1884" spans="1:3">
      <c r="A1884" s="7">
        <v>770500</v>
      </c>
      <c r="B1884" s="1" t="s">
        <v>1878</v>
      </c>
      <c r="C1884" s="7">
        <v>85</v>
      </c>
    </row>
    <row r="1885" spans="1:3">
      <c r="A1885" s="7">
        <v>776501</v>
      </c>
      <c r="B1885" s="1" t="s">
        <v>1879</v>
      </c>
      <c r="C1885" s="7">
        <v>85</v>
      </c>
    </row>
    <row r="1886" spans="1:3">
      <c r="A1886" s="7">
        <v>770600</v>
      </c>
      <c r="B1886" s="1" t="s">
        <v>1880</v>
      </c>
      <c r="C1886" s="7">
        <v>55</v>
      </c>
    </row>
    <row r="1887" spans="1:3">
      <c r="A1887" s="7">
        <v>776601</v>
      </c>
      <c r="B1887" s="1" t="s">
        <v>1881</v>
      </c>
      <c r="C1887" s="7">
        <v>55</v>
      </c>
    </row>
    <row r="1888" spans="1:3">
      <c r="A1888" s="7">
        <v>796500</v>
      </c>
      <c r="B1888" s="1" t="s">
        <v>1882</v>
      </c>
      <c r="C1888" s="7">
        <v>70</v>
      </c>
    </row>
    <row r="1889" spans="1:3">
      <c r="A1889" s="7">
        <v>796902</v>
      </c>
      <c r="B1889" s="1" t="s">
        <v>1883</v>
      </c>
      <c r="C1889" s="7">
        <v>70</v>
      </c>
    </row>
    <row r="1890" spans="1:3">
      <c r="A1890" s="7">
        <v>808061</v>
      </c>
      <c r="B1890" s="1" t="s">
        <v>1884</v>
      </c>
      <c r="C1890" s="7">
        <v>40</v>
      </c>
    </row>
    <row r="1891" spans="1:3">
      <c r="A1891" s="7">
        <v>834930</v>
      </c>
      <c r="B1891" s="1" t="s">
        <v>1885</v>
      </c>
      <c r="C1891" s="7">
        <v>40</v>
      </c>
    </row>
    <row r="1892" spans="1:3">
      <c r="A1892" s="7">
        <v>786502</v>
      </c>
      <c r="B1892" s="1" t="s">
        <v>1886</v>
      </c>
      <c r="C1892" s="7">
        <v>70</v>
      </c>
    </row>
    <row r="1893" spans="1:3">
      <c r="A1893" s="7">
        <v>786602</v>
      </c>
      <c r="B1893" s="1" t="s">
        <v>1887</v>
      </c>
      <c r="C1893" s="7">
        <v>20</v>
      </c>
    </row>
    <row r="1894" spans="1:3">
      <c r="A1894" s="7">
        <v>786501</v>
      </c>
      <c r="B1894" s="1" t="s">
        <v>1888</v>
      </c>
      <c r="C1894" s="7">
        <v>55</v>
      </c>
    </row>
    <row r="1895" spans="1:3">
      <c r="A1895" s="7">
        <v>786601</v>
      </c>
      <c r="B1895" s="1" t="s">
        <v>1889</v>
      </c>
      <c r="C1895" s="7">
        <v>50</v>
      </c>
    </row>
    <row r="1896" spans="1:3">
      <c r="A1896" s="7">
        <v>772503</v>
      </c>
      <c r="B1896" s="1" t="s">
        <v>1890</v>
      </c>
      <c r="C1896" s="7">
        <v>115</v>
      </c>
    </row>
    <row r="1897" spans="1:3">
      <c r="A1897" s="7">
        <v>782404</v>
      </c>
      <c r="B1897" s="1" t="s">
        <v>1891</v>
      </c>
      <c r="C1897" s="7">
        <v>110</v>
      </c>
    </row>
    <row r="1898" spans="1:3">
      <c r="A1898" s="7">
        <v>772504</v>
      </c>
      <c r="B1898" s="1" t="s">
        <v>1892</v>
      </c>
      <c r="C1898" s="7">
        <v>145</v>
      </c>
    </row>
    <row r="1899" spans="1:3">
      <c r="A1899" s="7">
        <v>772505</v>
      </c>
      <c r="B1899" s="1" t="s">
        <v>1893</v>
      </c>
      <c r="C1899" s="7">
        <v>140</v>
      </c>
    </row>
    <row r="1900" spans="1:3">
      <c r="A1900" s="7">
        <v>778501</v>
      </c>
      <c r="B1900" s="1" t="s">
        <v>1894</v>
      </c>
      <c r="C1900" s="7">
        <v>85</v>
      </c>
    </row>
    <row r="1901" spans="1:3">
      <c r="A1901" s="7">
        <v>779500</v>
      </c>
      <c r="B1901" s="1" t="s">
        <v>1895</v>
      </c>
      <c r="C1901" s="7">
        <v>125</v>
      </c>
    </row>
    <row r="1902" spans="1:3">
      <c r="A1902" s="7">
        <v>772600</v>
      </c>
      <c r="B1902" s="1" t="s">
        <v>1896</v>
      </c>
      <c r="C1902" s="7">
        <v>80</v>
      </c>
    </row>
    <row r="1903" spans="1:3">
      <c r="A1903" s="7">
        <v>776602</v>
      </c>
      <c r="B1903" s="1" t="s">
        <v>1897</v>
      </c>
      <c r="C1903" s="7">
        <v>80</v>
      </c>
    </row>
    <row r="1904" spans="1:3">
      <c r="A1904" s="7">
        <v>778600</v>
      </c>
      <c r="B1904" s="1" t="s">
        <v>1898</v>
      </c>
      <c r="C1904" s="7">
        <v>80</v>
      </c>
    </row>
    <row r="1905" spans="1:3">
      <c r="A1905" s="7">
        <v>779600</v>
      </c>
      <c r="B1905" s="1" t="s">
        <v>1899</v>
      </c>
      <c r="C1905" s="7">
        <v>80</v>
      </c>
    </row>
    <row r="1906" spans="1:3">
      <c r="A1906" s="7">
        <v>782401</v>
      </c>
      <c r="B1906" s="1" t="s">
        <v>1900</v>
      </c>
      <c r="C1906" s="7">
        <v>85</v>
      </c>
    </row>
    <row r="1907" spans="1:3">
      <c r="A1907" s="7">
        <v>782402</v>
      </c>
      <c r="B1907" s="1" t="s">
        <v>1901</v>
      </c>
      <c r="C1907" s="7">
        <v>70</v>
      </c>
    </row>
    <row r="1908" spans="1:3">
      <c r="A1908" s="7">
        <v>782403</v>
      </c>
      <c r="B1908" s="1" t="s">
        <v>1902</v>
      </c>
      <c r="C1908" s="7">
        <v>85</v>
      </c>
    </row>
    <row r="1909" spans="1:3">
      <c r="A1909" s="7">
        <v>780500</v>
      </c>
      <c r="B1909" s="1" t="s">
        <v>1903</v>
      </c>
      <c r="C1909" s="7">
        <v>95</v>
      </c>
    </row>
    <row r="1910" spans="1:3">
      <c r="A1910" s="7">
        <v>843600</v>
      </c>
      <c r="B1910" s="1" t="s">
        <v>1904</v>
      </c>
      <c r="C1910" s="7">
        <v>80</v>
      </c>
    </row>
    <row r="1911" spans="1:3">
      <c r="A1911" s="7">
        <v>776502</v>
      </c>
      <c r="B1911" s="1" t="s">
        <v>1905</v>
      </c>
      <c r="C1911" s="7">
        <v>125</v>
      </c>
    </row>
    <row r="1912" spans="1:3">
      <c r="A1912" s="7">
        <v>776503</v>
      </c>
      <c r="B1912" s="1" t="s">
        <v>1906</v>
      </c>
      <c r="C1912" s="7">
        <v>125</v>
      </c>
    </row>
    <row r="1913" spans="1:3">
      <c r="A1913" s="7">
        <v>783501</v>
      </c>
      <c r="B1913" s="1" t="s">
        <v>1907</v>
      </c>
      <c r="C1913" s="7">
        <v>170</v>
      </c>
    </row>
    <row r="1914" spans="1:3">
      <c r="A1914" s="7">
        <v>783503</v>
      </c>
      <c r="B1914" s="1" t="s">
        <v>1908</v>
      </c>
      <c r="C1914" s="7">
        <v>170</v>
      </c>
    </row>
    <row r="1915" spans="1:3">
      <c r="A1915" s="7">
        <v>783502</v>
      </c>
      <c r="B1915" s="1" t="s">
        <v>1909</v>
      </c>
      <c r="C1915" s="7">
        <v>250</v>
      </c>
    </row>
    <row r="1916" spans="1:3">
      <c r="A1916" s="7">
        <v>783504</v>
      </c>
      <c r="B1916" s="1" t="s">
        <v>1910</v>
      </c>
      <c r="C1916" s="7">
        <v>250</v>
      </c>
    </row>
    <row r="1917" spans="1:3">
      <c r="A1917" s="7">
        <v>839907</v>
      </c>
      <c r="B1917" s="1" t="s">
        <v>1911</v>
      </c>
      <c r="C1917" s="7">
        <v>45</v>
      </c>
    </row>
    <row r="1918" spans="1:3">
      <c r="A1918" s="7">
        <v>790500</v>
      </c>
      <c r="B1918" s="1" t="s">
        <v>1912</v>
      </c>
      <c r="C1918" s="7">
        <v>70</v>
      </c>
    </row>
    <row r="1919" spans="1:3">
      <c r="A1919" s="7">
        <v>791501</v>
      </c>
      <c r="B1919" s="1" t="s">
        <v>1913</v>
      </c>
      <c r="C1919" s="7">
        <v>75</v>
      </c>
    </row>
    <row r="1920" spans="1:3">
      <c r="A1920" s="7">
        <v>791502</v>
      </c>
      <c r="B1920" s="1" t="s">
        <v>1914</v>
      </c>
      <c r="C1920" s="7">
        <v>75</v>
      </c>
    </row>
    <row r="1921" spans="1:3">
      <c r="A1921" s="7">
        <v>791503</v>
      </c>
      <c r="B1921" s="1" t="s">
        <v>1915</v>
      </c>
      <c r="C1921" s="7">
        <v>75</v>
      </c>
    </row>
    <row r="1922" spans="1:3">
      <c r="A1922" s="7">
        <v>794501</v>
      </c>
      <c r="B1922" s="1" t="s">
        <v>1916</v>
      </c>
      <c r="C1922" s="7">
        <v>60</v>
      </c>
    </row>
    <row r="1923" spans="1:3">
      <c r="A1923" s="7">
        <v>794502</v>
      </c>
      <c r="B1923" s="1" t="s">
        <v>1917</v>
      </c>
      <c r="C1923" s="7">
        <v>70</v>
      </c>
    </row>
    <row r="1924" spans="1:3">
      <c r="A1924" s="7">
        <v>790600</v>
      </c>
      <c r="B1924" s="1" t="s">
        <v>1918</v>
      </c>
      <c r="C1924" s="7">
        <v>30</v>
      </c>
    </row>
    <row r="1925" spans="1:3">
      <c r="A1925" s="7">
        <v>785600</v>
      </c>
      <c r="B1925" s="1" t="s">
        <v>1919</v>
      </c>
      <c r="C1925" s="7">
        <v>50</v>
      </c>
    </row>
    <row r="1926" spans="1:3">
      <c r="A1926" s="7">
        <v>791600</v>
      </c>
      <c r="B1926" s="1" t="s">
        <v>1920</v>
      </c>
      <c r="C1926" s="7">
        <v>55</v>
      </c>
    </row>
    <row r="1927" spans="1:3">
      <c r="A1927" s="7">
        <v>792600</v>
      </c>
      <c r="B1927" s="1" t="s">
        <v>1921</v>
      </c>
      <c r="C1927" s="7">
        <v>90</v>
      </c>
    </row>
    <row r="1928" spans="1:3">
      <c r="A1928" s="7">
        <v>793600</v>
      </c>
      <c r="B1928" s="1" t="s">
        <v>1922</v>
      </c>
      <c r="C1928" s="7">
        <v>100</v>
      </c>
    </row>
    <row r="1929" spans="1:3">
      <c r="A1929" s="7">
        <v>792500</v>
      </c>
      <c r="B1929" s="1" t="s">
        <v>1923</v>
      </c>
      <c r="C1929" s="7">
        <v>140</v>
      </c>
    </row>
    <row r="1930" spans="1:3">
      <c r="A1930" s="7">
        <v>795501</v>
      </c>
      <c r="B1930" s="1" t="s">
        <v>1924</v>
      </c>
      <c r="C1930" s="7">
        <v>140</v>
      </c>
    </row>
    <row r="1931" spans="1:3">
      <c r="A1931" s="7">
        <v>795502</v>
      </c>
      <c r="B1931" s="1" t="s">
        <v>1925</v>
      </c>
      <c r="C1931" s="7">
        <v>150</v>
      </c>
    </row>
    <row r="1932" spans="1:3">
      <c r="A1932" s="7">
        <v>793502</v>
      </c>
      <c r="B1932" s="1" t="s">
        <v>1926</v>
      </c>
      <c r="C1932" s="7">
        <v>150</v>
      </c>
    </row>
    <row r="1933" spans="1:3">
      <c r="A1933" s="7">
        <v>785500</v>
      </c>
      <c r="B1933" s="1" t="s">
        <v>1927</v>
      </c>
      <c r="C1933" s="7">
        <v>160</v>
      </c>
    </row>
    <row r="1934" spans="1:3">
      <c r="A1934" s="7">
        <v>793501</v>
      </c>
      <c r="B1934" s="1" t="s">
        <v>1931</v>
      </c>
      <c r="C1934" s="7">
        <v>160</v>
      </c>
    </row>
    <row r="1935" spans="1:3">
      <c r="A1935" s="7">
        <v>781502</v>
      </c>
      <c r="B1935" s="1" t="s">
        <v>1928</v>
      </c>
      <c r="C1935" s="7">
        <v>70</v>
      </c>
    </row>
    <row r="1936" spans="1:3">
      <c r="A1936" s="7">
        <v>781601</v>
      </c>
      <c r="B1936" s="1" t="s">
        <v>1929</v>
      </c>
      <c r="C1936" s="7">
        <v>70</v>
      </c>
    </row>
    <row r="1937" spans="1:3">
      <c r="A1937" s="7">
        <v>781503</v>
      </c>
      <c r="B1937" s="1" t="s">
        <v>1930</v>
      </c>
      <c r="C1937" s="7">
        <v>40</v>
      </c>
    </row>
    <row r="1938" spans="1:3">
      <c r="A1938" s="7">
        <v>841700</v>
      </c>
      <c r="B1938" s="1" t="s">
        <v>1932</v>
      </c>
      <c r="C1938" s="7">
        <v>90</v>
      </c>
    </row>
    <row r="1939" spans="1:3">
      <c r="A1939" s="7">
        <v>841600</v>
      </c>
      <c r="B1939" s="1" t="s">
        <v>1933</v>
      </c>
      <c r="C1939" s="7">
        <v>90</v>
      </c>
    </row>
    <row r="1940" spans="1:3">
      <c r="A1940" s="7">
        <v>770701</v>
      </c>
      <c r="B1940" s="1" t="s">
        <v>1934</v>
      </c>
      <c r="C1940" s="7">
        <v>85</v>
      </c>
    </row>
    <row r="1941" spans="1:3">
      <c r="A1941" s="7">
        <v>770702</v>
      </c>
      <c r="B1941" s="1" t="s">
        <v>1935</v>
      </c>
      <c r="C1941" s="7">
        <v>120</v>
      </c>
    </row>
    <row r="1942" spans="1:3">
      <c r="A1942" s="7">
        <v>776701</v>
      </c>
      <c r="B1942" s="1" t="s">
        <v>1936</v>
      </c>
      <c r="C1942" s="7">
        <v>85</v>
      </c>
    </row>
    <row r="1943" spans="1:3">
      <c r="A1943" s="7">
        <v>776702</v>
      </c>
      <c r="B1943" s="1" t="s">
        <v>1937</v>
      </c>
      <c r="C1943" s="7">
        <v>85</v>
      </c>
    </row>
    <row r="1944" spans="1:3">
      <c r="A1944" s="7">
        <v>770801</v>
      </c>
      <c r="B1944" s="1" t="s">
        <v>1940</v>
      </c>
      <c r="C1944" s="7">
        <v>35</v>
      </c>
    </row>
    <row r="1945" spans="1:3">
      <c r="A1945" s="7">
        <v>770802</v>
      </c>
      <c r="B1945" s="1" t="s">
        <v>1941</v>
      </c>
      <c r="C1945" s="7">
        <v>45</v>
      </c>
    </row>
    <row r="1946" spans="1:3">
      <c r="A1946" s="7">
        <v>776801</v>
      </c>
      <c r="B1946" s="1" t="s">
        <v>1938</v>
      </c>
      <c r="C1946" s="7">
        <v>35</v>
      </c>
    </row>
    <row r="1947" spans="1:3">
      <c r="A1947" s="7">
        <v>776802</v>
      </c>
      <c r="B1947" s="1" t="s">
        <v>1939</v>
      </c>
      <c r="C1947" s="7">
        <v>40</v>
      </c>
    </row>
    <row r="1948" spans="1:3">
      <c r="A1948" s="7">
        <v>770901</v>
      </c>
      <c r="B1948" s="1" t="s">
        <v>1942</v>
      </c>
      <c r="C1948" s="7">
        <v>35</v>
      </c>
    </row>
    <row r="1949" spans="1:3">
      <c r="A1949" s="7">
        <v>776901</v>
      </c>
      <c r="B1949" s="1" t="s">
        <v>1943</v>
      </c>
      <c r="C1949" s="7">
        <v>35</v>
      </c>
    </row>
    <row r="1950" spans="1:3">
      <c r="A1950" s="7">
        <v>796600</v>
      </c>
      <c r="B1950" s="1" t="s">
        <v>1944</v>
      </c>
      <c r="C1950" s="7">
        <v>60</v>
      </c>
    </row>
    <row r="1951" spans="1:3">
      <c r="A1951" s="7">
        <v>796700</v>
      </c>
      <c r="B1951" s="1" t="s">
        <v>1945</v>
      </c>
      <c r="C1951" s="7">
        <v>60</v>
      </c>
    </row>
    <row r="1952" spans="1:3">
      <c r="A1952" s="7">
        <v>796800</v>
      </c>
      <c r="B1952" s="1" t="s">
        <v>1946</v>
      </c>
      <c r="C1952" s="7">
        <v>40</v>
      </c>
    </row>
    <row r="1953" spans="1:3">
      <c r="A1953" s="7">
        <v>808071</v>
      </c>
      <c r="B1953" s="1" t="s">
        <v>1947</v>
      </c>
      <c r="C1953" s="7">
        <v>50</v>
      </c>
    </row>
    <row r="1954" spans="1:3">
      <c r="A1954" s="7">
        <v>808081</v>
      </c>
      <c r="B1954" s="1" t="s">
        <v>1948</v>
      </c>
      <c r="C1954" s="7">
        <v>50</v>
      </c>
    </row>
    <row r="1955" spans="1:3">
      <c r="A1955" s="7">
        <v>834940</v>
      </c>
      <c r="B1955" s="1" t="s">
        <v>1949</v>
      </c>
      <c r="C1955" s="7">
        <v>50</v>
      </c>
    </row>
    <row r="1956" spans="1:3">
      <c r="A1956" s="7">
        <v>834950</v>
      </c>
      <c r="B1956" s="1" t="s">
        <v>1950</v>
      </c>
      <c r="C1956" s="7">
        <v>50</v>
      </c>
    </row>
    <row r="1957" spans="1:3">
      <c r="A1957" s="7">
        <v>786702</v>
      </c>
      <c r="B1957" s="1" t="s">
        <v>1951</v>
      </c>
      <c r="C1957" s="7">
        <v>40</v>
      </c>
    </row>
    <row r="1958" spans="1:3">
      <c r="A1958" s="7">
        <v>786802</v>
      </c>
      <c r="B1958" s="1" t="s">
        <v>1952</v>
      </c>
      <c r="C1958" s="7">
        <v>40</v>
      </c>
    </row>
    <row r="1959" spans="1:3">
      <c r="A1959" s="7">
        <v>786902</v>
      </c>
      <c r="B1959" s="1" t="s">
        <v>1958</v>
      </c>
      <c r="C1959" s="7">
        <v>40</v>
      </c>
    </row>
    <row r="1960" spans="1:3">
      <c r="A1960" s="7">
        <v>786701</v>
      </c>
      <c r="B1960" s="1" t="s">
        <v>1953</v>
      </c>
      <c r="C1960" s="7">
        <v>70</v>
      </c>
    </row>
    <row r="1961" spans="1:3">
      <c r="A1961" s="7">
        <v>839908</v>
      </c>
      <c r="B1961" s="1" t="s">
        <v>1954</v>
      </c>
      <c r="C1961" s="7">
        <v>50</v>
      </c>
    </row>
    <row r="1962" spans="1:3">
      <c r="A1962" s="7">
        <v>800801</v>
      </c>
      <c r="B1962" s="1" t="s">
        <v>1955</v>
      </c>
      <c r="C1962" s="7">
        <v>40</v>
      </c>
    </row>
    <row r="1963" spans="1:3">
      <c r="A1963" s="7">
        <v>786801</v>
      </c>
      <c r="B1963" s="1" t="s">
        <v>1959</v>
      </c>
      <c r="C1963" s="7">
        <v>40</v>
      </c>
    </row>
    <row r="1964" spans="1:3">
      <c r="A1964" s="7">
        <v>786901</v>
      </c>
      <c r="B1964" s="1" t="s">
        <v>1956</v>
      </c>
      <c r="C1964" s="7">
        <v>40</v>
      </c>
    </row>
    <row r="1965" spans="1:3">
      <c r="A1965" s="7">
        <v>786910</v>
      </c>
      <c r="B1965" s="1" t="s">
        <v>1957</v>
      </c>
      <c r="C1965" s="7">
        <v>40</v>
      </c>
    </row>
    <row r="1966" spans="1:3">
      <c r="A1966" s="7">
        <v>772701</v>
      </c>
      <c r="B1966" s="1" t="s">
        <v>1960</v>
      </c>
      <c r="C1966" s="7">
        <v>70</v>
      </c>
    </row>
    <row r="1967" spans="1:3">
      <c r="A1967" s="7">
        <v>782541</v>
      </c>
      <c r="B1967" s="1" t="s">
        <v>1961</v>
      </c>
      <c r="C1967" s="7">
        <v>70</v>
      </c>
    </row>
    <row r="1968" spans="1:3">
      <c r="A1968" s="7">
        <v>782543</v>
      </c>
      <c r="B1968" s="1" t="s">
        <v>1962</v>
      </c>
      <c r="C1968" s="7">
        <v>100</v>
      </c>
    </row>
    <row r="1969" spans="1:3">
      <c r="A1969" s="7">
        <v>772702</v>
      </c>
      <c r="B1969" s="1" t="s">
        <v>1963</v>
      </c>
      <c r="C1969" s="7">
        <v>50</v>
      </c>
    </row>
    <row r="1970" spans="1:3">
      <c r="A1970" s="7">
        <v>772801</v>
      </c>
      <c r="B1970" s="1" t="s">
        <v>1964</v>
      </c>
      <c r="C1970" s="7">
        <v>70</v>
      </c>
    </row>
    <row r="1971" spans="1:3">
      <c r="A1971" s="7">
        <v>772910</v>
      </c>
      <c r="B1971" s="1" t="s">
        <v>1965</v>
      </c>
      <c r="C1971" s="7">
        <v>60</v>
      </c>
    </row>
    <row r="1972" spans="1:3">
      <c r="A1972" s="7">
        <v>782641</v>
      </c>
      <c r="B1972" s="1" t="s">
        <v>1966</v>
      </c>
      <c r="C1972" s="7">
        <v>55</v>
      </c>
    </row>
    <row r="1973" spans="1:3">
      <c r="A1973" s="7">
        <v>772802</v>
      </c>
      <c r="B1973" s="1" t="s">
        <v>1969</v>
      </c>
      <c r="C1973" s="7">
        <v>110</v>
      </c>
    </row>
    <row r="1974" spans="1:3">
      <c r="A1974" s="7">
        <v>772911</v>
      </c>
      <c r="B1974" s="1" t="s">
        <v>1970</v>
      </c>
      <c r="C1974" s="7">
        <v>70</v>
      </c>
    </row>
    <row r="1975" spans="1:3">
      <c r="A1975" s="7">
        <v>782781</v>
      </c>
      <c r="B1975" s="1" t="s">
        <v>1967</v>
      </c>
      <c r="C1975" s="7">
        <v>65</v>
      </c>
    </row>
    <row r="1976" spans="1:3">
      <c r="A1976" s="7">
        <v>778800</v>
      </c>
      <c r="B1976" s="1" t="s">
        <v>1968</v>
      </c>
      <c r="C1976" s="7">
        <v>45</v>
      </c>
    </row>
    <row r="1977" spans="1:3">
      <c r="A1977" s="7">
        <v>776803</v>
      </c>
      <c r="B1977" s="1" t="s">
        <v>1971</v>
      </c>
      <c r="C1977" s="7">
        <v>50</v>
      </c>
    </row>
    <row r="1978" spans="1:3">
      <c r="A1978" s="7">
        <v>776001</v>
      </c>
      <c r="B1978" s="1" t="s">
        <v>1972</v>
      </c>
      <c r="C1978" s="7">
        <v>50</v>
      </c>
    </row>
    <row r="1979" spans="1:3">
      <c r="A1979" s="7">
        <v>841001</v>
      </c>
      <c r="B1979" s="1" t="s">
        <v>1973</v>
      </c>
      <c r="C1979" s="7">
        <v>130</v>
      </c>
    </row>
    <row r="1980" spans="1:3">
      <c r="A1980" s="7">
        <v>841500</v>
      </c>
      <c r="B1980" s="1" t="s">
        <v>1974</v>
      </c>
      <c r="C1980" s="7">
        <v>130</v>
      </c>
    </row>
    <row r="1981" spans="1:3">
      <c r="A1981" s="7">
        <v>841200</v>
      </c>
      <c r="B1981" s="1" t="s">
        <v>1975</v>
      </c>
      <c r="C1981" s="7">
        <v>90</v>
      </c>
    </row>
    <row r="1982" spans="1:3">
      <c r="A1982" s="7">
        <v>841300</v>
      </c>
      <c r="B1982" s="1" t="s">
        <v>1976</v>
      </c>
      <c r="C1982" s="7">
        <v>90</v>
      </c>
    </row>
    <row r="1983" spans="1:3">
      <c r="A1983" s="7">
        <v>841400</v>
      </c>
      <c r="B1983" s="1" t="s">
        <v>1977</v>
      </c>
      <c r="C1983" s="7">
        <v>90</v>
      </c>
    </row>
    <row r="1984" spans="1:3">
      <c r="A1984" s="7">
        <v>841100</v>
      </c>
      <c r="B1984" s="1" t="s">
        <v>1978</v>
      </c>
      <c r="C1984" s="7">
        <v>35</v>
      </c>
    </row>
    <row r="1985" spans="1:3">
      <c r="A1985" s="7">
        <v>843700</v>
      </c>
      <c r="B1985" s="1" t="s">
        <v>1979</v>
      </c>
      <c r="C1985" s="7">
        <v>70</v>
      </c>
    </row>
    <row r="1986" spans="1:3">
      <c r="A1986" s="7">
        <v>843800</v>
      </c>
      <c r="B1986" s="1" t="s">
        <v>1980</v>
      </c>
      <c r="C1986" s="7">
        <v>70</v>
      </c>
    </row>
    <row r="1987" spans="1:3">
      <c r="A1987" s="7">
        <v>782511</v>
      </c>
      <c r="B1987" s="1" t="s">
        <v>1981</v>
      </c>
      <c r="C1987" s="7">
        <v>70</v>
      </c>
    </row>
    <row r="1988" spans="1:3">
      <c r="A1988" s="7">
        <v>782521</v>
      </c>
      <c r="B1988" s="1" t="s">
        <v>1982</v>
      </c>
      <c r="C1988" s="7">
        <v>55</v>
      </c>
    </row>
    <row r="1989" spans="1:3">
      <c r="A1989" s="7">
        <v>782513</v>
      </c>
      <c r="B1989" s="1" t="s">
        <v>1983</v>
      </c>
      <c r="C1989" s="7">
        <v>100</v>
      </c>
    </row>
    <row r="1990" spans="1:3">
      <c r="A1990" s="7">
        <v>782523</v>
      </c>
      <c r="B1990" s="1" t="s">
        <v>1984</v>
      </c>
      <c r="C1990" s="7">
        <v>85</v>
      </c>
    </row>
    <row r="1991" spans="1:3">
      <c r="A1991" s="7">
        <v>778701</v>
      </c>
      <c r="B1991" s="1" t="s">
        <v>1985</v>
      </c>
      <c r="C1991" s="7">
        <v>85</v>
      </c>
    </row>
    <row r="1992" spans="1:3">
      <c r="A1992" s="7">
        <v>778703</v>
      </c>
      <c r="B1992" s="1" t="s">
        <v>1986</v>
      </c>
      <c r="C1992" s="7">
        <v>115</v>
      </c>
    </row>
    <row r="1993" spans="1:3">
      <c r="A1993" s="7">
        <v>778702</v>
      </c>
      <c r="B1993" s="1" t="s">
        <v>1987</v>
      </c>
      <c r="C1993" s="7">
        <v>50</v>
      </c>
    </row>
    <row r="1994" spans="1:3">
      <c r="A1994" s="7">
        <v>779701</v>
      </c>
      <c r="B1994" s="1" t="s">
        <v>1988</v>
      </c>
      <c r="C1994" s="7">
        <v>100</v>
      </c>
    </row>
    <row r="1995" spans="1:3">
      <c r="A1995" s="7">
        <v>779801</v>
      </c>
      <c r="B1995" s="1" t="s">
        <v>1989</v>
      </c>
      <c r="C1995" s="7">
        <v>100</v>
      </c>
    </row>
    <row r="1996" spans="1:3">
      <c r="A1996" s="7">
        <v>779802</v>
      </c>
      <c r="B1996" s="1" t="s">
        <v>1990</v>
      </c>
      <c r="C1996" s="7">
        <v>100</v>
      </c>
    </row>
    <row r="1997" spans="1:3">
      <c r="A1997" s="7">
        <v>780700</v>
      </c>
      <c r="B1997" s="1" t="s">
        <v>1991</v>
      </c>
      <c r="C1997" s="7">
        <v>85</v>
      </c>
    </row>
    <row r="1998" spans="1:3">
      <c r="A1998" s="7">
        <v>780600</v>
      </c>
      <c r="B1998" s="1" t="s">
        <v>1992</v>
      </c>
      <c r="C1998" s="7">
        <v>50</v>
      </c>
    </row>
    <row r="1999" spans="1:3">
      <c r="A1999" s="7">
        <v>780800</v>
      </c>
      <c r="B1999" s="1" t="s">
        <v>1993</v>
      </c>
      <c r="C1999" s="7">
        <v>40</v>
      </c>
    </row>
    <row r="2000" spans="1:3">
      <c r="A2000" s="7">
        <v>780902</v>
      </c>
      <c r="B2000" s="1" t="s">
        <v>1994</v>
      </c>
      <c r="C2000" s="7">
        <v>40</v>
      </c>
    </row>
    <row r="2001" spans="1:3">
      <c r="A2001" s="7">
        <v>775103</v>
      </c>
      <c r="B2001" s="1" t="s">
        <v>1995</v>
      </c>
      <c r="C2001" s="7">
        <v>60</v>
      </c>
    </row>
    <row r="2002" spans="1:3">
      <c r="A2002" s="7">
        <v>775101</v>
      </c>
      <c r="B2002" s="1" t="s">
        <v>1996</v>
      </c>
      <c r="C2002" s="7">
        <v>75</v>
      </c>
    </row>
    <row r="2003" spans="1:3">
      <c r="A2003" s="7">
        <v>775102</v>
      </c>
      <c r="B2003" s="1" t="s">
        <v>1997</v>
      </c>
      <c r="C2003" s="7">
        <v>85</v>
      </c>
    </row>
    <row r="2004" spans="1:3">
      <c r="A2004" s="7">
        <v>804802</v>
      </c>
      <c r="B2004" s="1" t="s">
        <v>1998</v>
      </c>
      <c r="C2004" s="7">
        <v>120</v>
      </c>
    </row>
    <row r="2005" spans="1:3">
      <c r="A2005" s="7">
        <v>849001</v>
      </c>
      <c r="B2005" s="1" t="s">
        <v>1999</v>
      </c>
      <c r="C2005" s="7">
        <v>120</v>
      </c>
    </row>
    <row r="2006" spans="1:3">
      <c r="A2006" s="7">
        <v>849002</v>
      </c>
      <c r="B2006" s="1" t="s">
        <v>2000</v>
      </c>
      <c r="C2006" s="7">
        <v>160</v>
      </c>
    </row>
    <row r="2007" spans="1:3">
      <c r="A2007" s="7">
        <v>849003</v>
      </c>
      <c r="B2007" s="1" t="s">
        <v>2001</v>
      </c>
      <c r="C2007" s="7">
        <v>180</v>
      </c>
    </row>
    <row r="2008" spans="1:3">
      <c r="A2008" s="7">
        <v>783701</v>
      </c>
      <c r="B2008" s="1" t="s">
        <v>2002</v>
      </c>
      <c r="C2008" s="7">
        <v>170</v>
      </c>
    </row>
    <row r="2009" spans="1:3">
      <c r="A2009" s="7">
        <v>783703</v>
      </c>
      <c r="B2009" s="1" t="s">
        <v>2003</v>
      </c>
      <c r="C2009" s="7">
        <v>140</v>
      </c>
    </row>
    <row r="2010" spans="1:3">
      <c r="A2010" s="7">
        <v>783705</v>
      </c>
      <c r="B2010" s="1" t="s">
        <v>2004</v>
      </c>
      <c r="C2010" s="7">
        <v>170</v>
      </c>
    </row>
    <row r="2011" spans="1:3">
      <c r="A2011" s="7">
        <v>783707</v>
      </c>
      <c r="B2011" s="1" t="s">
        <v>2005</v>
      </c>
      <c r="C2011" s="7">
        <v>140</v>
      </c>
    </row>
    <row r="2012" spans="1:3">
      <c r="A2012" s="7">
        <v>783702</v>
      </c>
      <c r="B2012" s="1" t="s">
        <v>2006</v>
      </c>
      <c r="C2012" s="7">
        <v>250</v>
      </c>
    </row>
    <row r="2013" spans="1:3">
      <c r="A2013" s="7">
        <v>783704</v>
      </c>
      <c r="B2013" s="1" t="s">
        <v>2007</v>
      </c>
      <c r="C2013" s="7">
        <v>220</v>
      </c>
    </row>
    <row r="2014" spans="1:3">
      <c r="A2014" s="7">
        <v>783706</v>
      </c>
      <c r="B2014" s="1" t="s">
        <v>2008</v>
      </c>
      <c r="C2014" s="7">
        <v>250</v>
      </c>
    </row>
    <row r="2015" spans="1:3">
      <c r="A2015" s="7">
        <v>783708</v>
      </c>
      <c r="B2015" s="1" t="s">
        <v>2009</v>
      </c>
      <c r="C2015" s="7">
        <v>220</v>
      </c>
    </row>
    <row r="2016" spans="1:3">
      <c r="A2016" s="7">
        <v>842700</v>
      </c>
      <c r="B2016" s="1" t="s">
        <v>2010</v>
      </c>
      <c r="C2016" s="7">
        <v>350</v>
      </c>
    </row>
    <row r="2017" spans="1:3">
      <c r="A2017" s="7">
        <v>842600</v>
      </c>
      <c r="B2017" s="1" t="s">
        <v>2011</v>
      </c>
      <c r="C2017" s="7">
        <v>350</v>
      </c>
    </row>
    <row r="2018" spans="1:3">
      <c r="A2018" s="7">
        <v>775701</v>
      </c>
      <c r="B2018" s="1" t="s">
        <v>2012</v>
      </c>
      <c r="C2018" s="7">
        <v>65</v>
      </c>
    </row>
    <row r="2019" spans="1:3">
      <c r="A2019" s="7">
        <v>775600</v>
      </c>
      <c r="B2019" s="1" t="s">
        <v>2013</v>
      </c>
      <c r="C2019" s="7">
        <v>80</v>
      </c>
    </row>
    <row r="2020" spans="1:3">
      <c r="A2020" s="7">
        <v>775702</v>
      </c>
      <c r="B2020" s="1" t="s">
        <v>2014</v>
      </c>
      <c r="C2020" s="7">
        <v>50</v>
      </c>
    </row>
    <row r="2021" spans="1:3">
      <c r="A2021" s="7">
        <v>790701</v>
      </c>
      <c r="B2021" s="1" t="s">
        <v>2015</v>
      </c>
      <c r="C2021" s="7">
        <v>40</v>
      </c>
    </row>
    <row r="2022" spans="1:3">
      <c r="A2022" s="7">
        <v>790702</v>
      </c>
      <c r="B2022" s="1" t="s">
        <v>2016</v>
      </c>
      <c r="C2022" s="7">
        <v>60</v>
      </c>
    </row>
    <row r="2023" spans="1:3">
      <c r="A2023" s="7">
        <v>794601</v>
      </c>
      <c r="B2023" s="1" t="s">
        <v>2017</v>
      </c>
      <c r="C2023" s="7">
        <v>40</v>
      </c>
    </row>
    <row r="2024" spans="1:3">
      <c r="A2024" s="7">
        <v>794602</v>
      </c>
      <c r="B2024" s="1" t="s">
        <v>2018</v>
      </c>
      <c r="C2024" s="7">
        <v>45</v>
      </c>
    </row>
    <row r="2025" spans="1:3">
      <c r="A2025" s="7">
        <v>794603</v>
      </c>
      <c r="B2025" s="1" t="s">
        <v>2019</v>
      </c>
      <c r="C2025" s="7">
        <v>60</v>
      </c>
    </row>
    <row r="2026" spans="1:3">
      <c r="A2026" s="7">
        <v>794604</v>
      </c>
      <c r="B2026" s="1" t="s">
        <v>2020</v>
      </c>
      <c r="C2026" s="7">
        <v>70</v>
      </c>
    </row>
    <row r="2027" spans="1:3">
      <c r="A2027" s="7">
        <v>790800</v>
      </c>
      <c r="B2027" s="1" t="s">
        <v>2021</v>
      </c>
      <c r="C2027" s="7">
        <v>30</v>
      </c>
    </row>
    <row r="2028" spans="1:3">
      <c r="A2028" s="7">
        <v>790902</v>
      </c>
      <c r="B2028" s="1" t="s">
        <v>2022</v>
      </c>
      <c r="C2028" s="7">
        <v>30</v>
      </c>
    </row>
    <row r="2029" spans="1:3">
      <c r="A2029" s="7">
        <v>799702</v>
      </c>
      <c r="B2029" s="1" t="s">
        <v>2023</v>
      </c>
      <c r="C2029" s="7">
        <v>25</v>
      </c>
    </row>
    <row r="2030" spans="1:3">
      <c r="A2030" s="7">
        <v>797701</v>
      </c>
      <c r="B2030" s="1" t="s">
        <v>2024</v>
      </c>
      <c r="C2030" s="7">
        <v>50</v>
      </c>
    </row>
    <row r="2031" spans="1:3">
      <c r="A2031" s="7">
        <v>797801</v>
      </c>
      <c r="B2031" s="1" t="s">
        <v>2025</v>
      </c>
      <c r="C2031" s="7">
        <v>30</v>
      </c>
    </row>
    <row r="2032" spans="1:3">
      <c r="A2032" s="7">
        <v>797802</v>
      </c>
      <c r="B2032" s="1" t="s">
        <v>2026</v>
      </c>
      <c r="C2032" s="7">
        <v>35</v>
      </c>
    </row>
    <row r="2033" spans="1:3">
      <c r="A2033" s="7">
        <v>797803</v>
      </c>
      <c r="B2033" s="1" t="s">
        <v>2027</v>
      </c>
      <c r="C2033" s="7">
        <v>30</v>
      </c>
    </row>
    <row r="2034" spans="1:3">
      <c r="A2034" s="7">
        <v>793801</v>
      </c>
      <c r="B2034" s="1" t="s">
        <v>2028</v>
      </c>
      <c r="C2034" s="7">
        <v>85</v>
      </c>
    </row>
    <row r="2035" spans="1:3">
      <c r="A2035" s="7">
        <v>785700</v>
      </c>
      <c r="B2035" s="1" t="s">
        <v>2029</v>
      </c>
      <c r="C2035" s="7">
        <v>90</v>
      </c>
    </row>
    <row r="2036" spans="1:3">
      <c r="A2036" s="7">
        <v>791701</v>
      </c>
      <c r="B2036" s="1" t="s">
        <v>2030</v>
      </c>
      <c r="C2036" s="7">
        <v>110</v>
      </c>
    </row>
    <row r="2037" spans="1:3">
      <c r="A2037" s="7">
        <v>792701</v>
      </c>
      <c r="B2037" s="1" t="s">
        <v>2031</v>
      </c>
      <c r="C2037" s="7">
        <v>95</v>
      </c>
    </row>
    <row r="2038" spans="1:3">
      <c r="A2038" s="7">
        <v>793706</v>
      </c>
      <c r="B2038" s="1" t="s">
        <v>2032</v>
      </c>
      <c r="C2038" s="7">
        <v>110</v>
      </c>
    </row>
    <row r="2039" spans="1:3">
      <c r="A2039" s="7">
        <v>793701</v>
      </c>
      <c r="B2039" s="1" t="s">
        <v>2033</v>
      </c>
      <c r="C2039" s="7">
        <v>80</v>
      </c>
    </row>
    <row r="2040" spans="1:3">
      <c r="A2040" s="7">
        <v>795604</v>
      </c>
      <c r="B2040" s="1" t="s">
        <v>2034</v>
      </c>
      <c r="C2040" s="7">
        <v>135</v>
      </c>
    </row>
    <row r="2041" spans="1:3">
      <c r="A2041" s="7">
        <v>793702</v>
      </c>
      <c r="B2041" s="1" t="s">
        <v>2035</v>
      </c>
      <c r="C2041" s="7">
        <v>110</v>
      </c>
    </row>
    <row r="2042" spans="1:3">
      <c r="A2042" s="7">
        <v>793704</v>
      </c>
      <c r="B2042" s="1" t="s">
        <v>2060</v>
      </c>
      <c r="C2042" s="7">
        <v>110</v>
      </c>
    </row>
    <row r="2043" spans="1:3">
      <c r="A2043" s="7">
        <v>795601</v>
      </c>
      <c r="B2043" s="1" t="s">
        <v>2036</v>
      </c>
      <c r="C2043" s="7">
        <v>80</v>
      </c>
    </row>
    <row r="2044" spans="1:3">
      <c r="A2044" s="7">
        <v>795602</v>
      </c>
      <c r="B2044" s="1" t="s">
        <v>2037</v>
      </c>
      <c r="C2044" s="7">
        <v>110</v>
      </c>
    </row>
    <row r="2045" spans="1:3">
      <c r="A2045" s="7">
        <v>795603</v>
      </c>
      <c r="B2045" s="1" t="s">
        <v>2038</v>
      </c>
      <c r="C2045" s="7">
        <v>125</v>
      </c>
    </row>
    <row r="2046" spans="1:3">
      <c r="A2046" s="7">
        <v>793705</v>
      </c>
      <c r="B2046" s="1" t="s">
        <v>2039</v>
      </c>
      <c r="C2046" s="7">
        <v>130</v>
      </c>
    </row>
    <row r="2047" spans="1:3">
      <c r="A2047" s="7">
        <v>793802</v>
      </c>
      <c r="B2047" s="1" t="s">
        <v>2040</v>
      </c>
      <c r="C2047" s="7">
        <v>70</v>
      </c>
    </row>
    <row r="2048" spans="1:3">
      <c r="A2048" s="7">
        <v>798801</v>
      </c>
      <c r="B2048" s="1" t="s">
        <v>2041</v>
      </c>
      <c r="C2048" s="7">
        <v>70</v>
      </c>
    </row>
    <row r="2049" spans="1:3">
      <c r="A2049" s="7">
        <v>799801</v>
      </c>
      <c r="B2049" s="1" t="s">
        <v>2042</v>
      </c>
      <c r="C2049" s="7">
        <v>80</v>
      </c>
    </row>
    <row r="2050" spans="1:3">
      <c r="A2050" s="7">
        <v>799802</v>
      </c>
      <c r="B2050" s="1" t="s">
        <v>2043</v>
      </c>
      <c r="C2050" s="7">
        <v>90</v>
      </c>
    </row>
    <row r="2051" spans="1:3">
      <c r="A2051" s="7">
        <v>792702</v>
      </c>
      <c r="B2051" s="1" t="s">
        <v>2044</v>
      </c>
      <c r="C2051" s="7">
        <v>50</v>
      </c>
    </row>
    <row r="2052" spans="1:3">
      <c r="A2052" s="7">
        <v>792703</v>
      </c>
      <c r="B2052" s="1" t="s">
        <v>2045</v>
      </c>
      <c r="C2052" s="7">
        <v>50</v>
      </c>
    </row>
    <row r="2053" spans="1:3">
      <c r="A2053" s="7">
        <v>792710</v>
      </c>
      <c r="B2053" s="1" t="s">
        <v>2046</v>
      </c>
      <c r="C2053" s="7">
        <v>75</v>
      </c>
    </row>
    <row r="2054" spans="1:3">
      <c r="A2054" s="7">
        <v>799703</v>
      </c>
      <c r="B2054" s="1" t="s">
        <v>2047</v>
      </c>
      <c r="C2054" s="7">
        <v>85</v>
      </c>
    </row>
    <row r="2055" spans="1:3">
      <c r="A2055" s="7">
        <v>799704</v>
      </c>
      <c r="B2055" s="1" t="s">
        <v>2048</v>
      </c>
      <c r="C2055" s="7">
        <v>100</v>
      </c>
    </row>
    <row r="2056" spans="1:3">
      <c r="A2056" s="7">
        <v>781701</v>
      </c>
      <c r="B2056" s="1" t="s">
        <v>2049</v>
      </c>
      <c r="C2056" s="7">
        <v>60</v>
      </c>
    </row>
    <row r="2057" spans="1:3">
      <c r="A2057" s="7">
        <v>781702</v>
      </c>
      <c r="B2057" s="1" t="s">
        <v>2050</v>
      </c>
      <c r="C2057" s="7">
        <v>80</v>
      </c>
    </row>
    <row r="2058" spans="1:3">
      <c r="A2058" s="7">
        <v>781703</v>
      </c>
      <c r="B2058" s="1" t="s">
        <v>2051</v>
      </c>
      <c r="C2058" s="7">
        <v>70</v>
      </c>
    </row>
    <row r="2059" spans="1:3">
      <c r="A2059" s="7">
        <v>781801</v>
      </c>
      <c r="B2059" s="1" t="s">
        <v>2052</v>
      </c>
      <c r="C2059" s="7">
        <v>60</v>
      </c>
    </row>
    <row r="2060" spans="1:3">
      <c r="A2060" s="7">
        <v>781704</v>
      </c>
      <c r="B2060" s="1" t="s">
        <v>2053</v>
      </c>
      <c r="C2060" s="7">
        <v>40</v>
      </c>
    </row>
    <row r="2061" spans="1:3">
      <c r="A2061" s="7">
        <v>781802</v>
      </c>
      <c r="B2061" s="1" t="s">
        <v>2054</v>
      </c>
      <c r="C2061" s="7">
        <v>40</v>
      </c>
    </row>
    <row r="2062" spans="1:3">
      <c r="A2062" s="7">
        <v>781901</v>
      </c>
      <c r="B2062" s="1" t="s">
        <v>2055</v>
      </c>
      <c r="C2062" s="7">
        <v>40</v>
      </c>
    </row>
    <row r="2063" spans="1:3">
      <c r="A2063" s="7">
        <v>781902</v>
      </c>
      <c r="B2063" s="1" t="s">
        <v>2056</v>
      </c>
      <c r="C2063" s="7">
        <v>40</v>
      </c>
    </row>
    <row r="2064" spans="1:3">
      <c r="A2064" s="7">
        <v>785800</v>
      </c>
      <c r="B2064" s="1" t="s">
        <v>2057</v>
      </c>
      <c r="C2064" s="7">
        <v>60</v>
      </c>
    </row>
    <row r="2065" spans="1:6">
      <c r="A2065" s="7">
        <v>792801</v>
      </c>
      <c r="B2065" s="1" t="s">
        <v>2058</v>
      </c>
      <c r="C2065" s="7">
        <v>40</v>
      </c>
    </row>
    <row r="2066" spans="1:6">
      <c r="A2066" s="7">
        <v>793804</v>
      </c>
      <c r="B2066" s="1" t="s">
        <v>2059</v>
      </c>
      <c r="C2066" s="7">
        <v>140</v>
      </c>
    </row>
    <row r="2067" spans="1:6">
      <c r="A2067" s="7">
        <v>793803</v>
      </c>
      <c r="B2067" s="1" t="s">
        <v>2061</v>
      </c>
      <c r="C2067" s="7">
        <v>75</v>
      </c>
    </row>
    <row r="2068" spans="1:6">
      <c r="A2068" s="7">
        <v>839909</v>
      </c>
      <c r="B2068" s="1" t="s">
        <v>2062</v>
      </c>
      <c r="C2068" s="7">
        <v>40</v>
      </c>
    </row>
    <row r="2069" spans="1:6">
      <c r="A2069" s="7">
        <v>792902</v>
      </c>
      <c r="B2069" s="1" t="s">
        <v>2063</v>
      </c>
      <c r="C2069" s="7">
        <v>50</v>
      </c>
    </row>
    <row r="2070" spans="1:6">
      <c r="A2070" s="7">
        <v>787800</v>
      </c>
      <c r="B2070" s="1" t="s">
        <v>2064</v>
      </c>
      <c r="C2070" s="7">
        <v>30</v>
      </c>
    </row>
    <row r="2071" spans="1:6">
      <c r="A2071" s="7">
        <v>787902</v>
      </c>
      <c r="B2071" s="1" t="s">
        <v>2065</v>
      </c>
      <c r="C2071" s="7">
        <v>30</v>
      </c>
    </row>
    <row r="2072" spans="1:6">
      <c r="A2072" s="7">
        <v>793902</v>
      </c>
      <c r="B2072" s="1" t="s">
        <v>2066</v>
      </c>
      <c r="C2072" s="7">
        <v>75</v>
      </c>
    </row>
    <row r="2073" spans="1:6">
      <c r="B2073" s="13" t="s">
        <v>2083</v>
      </c>
    </row>
    <row r="2074" spans="1:6">
      <c r="B2074" s="13" t="s">
        <v>2084</v>
      </c>
      <c r="C2074" s="7" t="s">
        <v>0</v>
      </c>
      <c r="D2074" s="1" t="s">
        <v>0</v>
      </c>
      <c r="E2074" s="1" t="s">
        <v>0</v>
      </c>
      <c r="F2074" s="1" t="s">
        <v>0</v>
      </c>
    </row>
    <row r="2075" spans="1:6">
      <c r="A2075" s="7">
        <v>770930</v>
      </c>
      <c r="B2075" s="1" t="s">
        <v>2085</v>
      </c>
      <c r="C2075" s="7">
        <v>140</v>
      </c>
      <c r="D2075" s="1" t="s">
        <v>0</v>
      </c>
      <c r="E2075" s="1" t="s">
        <v>0</v>
      </c>
      <c r="F2075" s="1" t="s">
        <v>0</v>
      </c>
    </row>
    <row r="2076" spans="1:6">
      <c r="A2076" s="7">
        <v>770931</v>
      </c>
      <c r="B2076" s="1" t="s">
        <v>2086</v>
      </c>
      <c r="C2076" s="7">
        <v>120</v>
      </c>
    </row>
    <row r="2077" spans="1:6">
      <c r="A2077" s="7">
        <v>796905</v>
      </c>
      <c r="B2077" s="1" t="s">
        <v>2087</v>
      </c>
      <c r="C2077" s="7">
        <v>120</v>
      </c>
    </row>
    <row r="2078" spans="1:6">
      <c r="A2078" s="7">
        <v>786102</v>
      </c>
      <c r="B2078" s="1" t="s">
        <v>2088</v>
      </c>
      <c r="C2078" s="7">
        <v>55</v>
      </c>
    </row>
    <row r="2079" spans="1:6">
      <c r="A2079" s="7">
        <v>786930</v>
      </c>
      <c r="B2079" s="1" t="s">
        <v>2089</v>
      </c>
      <c r="C2079" s="7">
        <v>80</v>
      </c>
    </row>
    <row r="2080" spans="1:6">
      <c r="A2080" s="7">
        <v>786935</v>
      </c>
      <c r="B2080" s="1" t="s">
        <v>2090</v>
      </c>
      <c r="C2080" s="7">
        <v>70</v>
      </c>
    </row>
    <row r="2081" spans="1:3">
      <c r="A2081" s="7">
        <v>786931</v>
      </c>
      <c r="B2081" s="1" t="s">
        <v>2091</v>
      </c>
      <c r="C2081" s="7">
        <v>95</v>
      </c>
    </row>
    <row r="2082" spans="1:3">
      <c r="A2082" s="7">
        <v>786936</v>
      </c>
      <c r="B2082" s="1" t="s">
        <v>2092</v>
      </c>
      <c r="C2082" s="7">
        <v>80</v>
      </c>
    </row>
    <row r="2083" spans="1:3">
      <c r="A2083" s="7">
        <v>772103</v>
      </c>
      <c r="B2083" s="1" t="s">
        <v>2093</v>
      </c>
      <c r="C2083" s="7">
        <v>55</v>
      </c>
    </row>
    <row r="2084" spans="1:3">
      <c r="A2084" s="7">
        <v>772105</v>
      </c>
      <c r="B2084" s="1" t="s">
        <v>2094</v>
      </c>
      <c r="C2084" s="7">
        <v>55</v>
      </c>
    </row>
    <row r="2085" spans="1:3">
      <c r="A2085" s="7">
        <v>778104</v>
      </c>
      <c r="B2085" s="1" t="s">
        <v>2095</v>
      </c>
      <c r="C2085" s="7">
        <v>55</v>
      </c>
    </row>
    <row r="2086" spans="1:3">
      <c r="A2086" s="7">
        <v>778105</v>
      </c>
      <c r="B2086" s="1" t="s">
        <v>2096</v>
      </c>
      <c r="C2086" s="7">
        <v>55</v>
      </c>
    </row>
    <row r="2087" spans="1:3">
      <c r="A2087" s="7">
        <v>779940</v>
      </c>
      <c r="B2087" s="1" t="s">
        <v>2097</v>
      </c>
      <c r="C2087" s="7">
        <v>300</v>
      </c>
    </row>
    <row r="2088" spans="1:3">
      <c r="A2088" s="7">
        <v>779941</v>
      </c>
      <c r="B2088" s="1" t="s">
        <v>2098</v>
      </c>
      <c r="C2088" s="7">
        <v>150</v>
      </c>
    </row>
    <row r="2089" spans="1:3">
      <c r="A2089" s="7">
        <v>790907</v>
      </c>
      <c r="B2089" s="1" t="s">
        <v>2099</v>
      </c>
      <c r="C2089" s="7">
        <v>30</v>
      </c>
    </row>
    <row r="2090" spans="1:3">
      <c r="A2090" s="7">
        <v>790908</v>
      </c>
      <c r="B2090" s="1" t="s">
        <v>2100</v>
      </c>
      <c r="C2090" s="7">
        <v>80</v>
      </c>
    </row>
    <row r="2091" spans="1:3">
      <c r="A2091" s="7">
        <v>797901</v>
      </c>
      <c r="B2091" s="1" t="s">
        <v>2101</v>
      </c>
      <c r="C2091" s="7">
        <v>80</v>
      </c>
    </row>
    <row r="2092" spans="1:3">
      <c r="A2092" s="7">
        <v>790909</v>
      </c>
      <c r="B2092" s="1" t="s">
        <v>2102</v>
      </c>
      <c r="C2092" s="7">
        <v>20</v>
      </c>
    </row>
    <row r="2093" spans="1:3">
      <c r="A2093" s="7">
        <v>797902</v>
      </c>
      <c r="B2093" s="1" t="s">
        <v>2103</v>
      </c>
      <c r="C2093" s="7">
        <v>30</v>
      </c>
    </row>
    <row r="2094" spans="1:3">
      <c r="A2094" s="7">
        <v>790906</v>
      </c>
      <c r="B2094" s="1" t="s">
        <v>2104</v>
      </c>
      <c r="C2094" s="7">
        <v>80</v>
      </c>
    </row>
    <row r="2095" spans="1:3">
      <c r="A2095" s="7">
        <v>792101</v>
      </c>
      <c r="B2095" s="1" t="s">
        <v>2105</v>
      </c>
      <c r="C2095" s="7">
        <v>70</v>
      </c>
    </row>
    <row r="2096" spans="1:3">
      <c r="A2096" s="7">
        <v>793103</v>
      </c>
      <c r="B2096" s="1" t="s">
        <v>2106</v>
      </c>
      <c r="C2096" s="7">
        <v>80</v>
      </c>
    </row>
    <row r="2097" spans="1:3">
      <c r="A2097" s="7">
        <v>792936</v>
      </c>
      <c r="B2097" s="1" t="s">
        <v>2107</v>
      </c>
      <c r="C2097" s="7">
        <v>200</v>
      </c>
    </row>
    <row r="2098" spans="1:3">
      <c r="A2098" s="7">
        <v>793952</v>
      </c>
      <c r="B2098" s="1" t="s">
        <v>2108</v>
      </c>
      <c r="C2098" s="7">
        <v>220</v>
      </c>
    </row>
    <row r="2099" spans="1:3">
      <c r="A2099" s="7">
        <v>793953</v>
      </c>
      <c r="B2099" s="1" t="s">
        <v>2108</v>
      </c>
      <c r="C2099" s="7">
        <v>220</v>
      </c>
    </row>
    <row r="2100" spans="1:3">
      <c r="A2100" s="7">
        <v>798901</v>
      </c>
      <c r="B2100" s="1" t="s">
        <v>2109</v>
      </c>
      <c r="C2100" s="7">
        <v>200</v>
      </c>
    </row>
    <row r="2101" spans="1:3">
      <c r="A2101" s="7">
        <v>810104</v>
      </c>
      <c r="B2101" s="1" t="s">
        <v>2110</v>
      </c>
      <c r="C2101" s="7">
        <v>275</v>
      </c>
    </row>
    <row r="2102" spans="1:3">
      <c r="A2102" s="7">
        <v>810105</v>
      </c>
      <c r="B2102" s="1" t="s">
        <v>2111</v>
      </c>
      <c r="C2102" s="7">
        <v>275</v>
      </c>
    </row>
    <row r="2103" spans="1:3">
      <c r="A2103" s="7">
        <v>810109</v>
      </c>
      <c r="B2103" s="1" t="s">
        <v>2112</v>
      </c>
      <c r="C2103" s="7">
        <v>275</v>
      </c>
    </row>
    <row r="2104" spans="1:3">
      <c r="A2104" s="7">
        <v>810110</v>
      </c>
      <c r="B2104" s="1" t="s">
        <v>2113</v>
      </c>
      <c r="C2104" s="7">
        <v>275</v>
      </c>
    </row>
    <row r="2105" spans="1:3">
      <c r="A2105" s="7">
        <v>810302</v>
      </c>
      <c r="B2105" s="1" t="s">
        <v>2114</v>
      </c>
      <c r="C2105" s="7">
        <v>275</v>
      </c>
    </row>
    <row r="2106" spans="1:3">
      <c r="A2106" s="7">
        <v>810303</v>
      </c>
      <c r="B2106" s="1" t="s">
        <v>2114</v>
      </c>
      <c r="C2106" s="7">
        <v>275</v>
      </c>
    </row>
    <row r="2107" spans="1:3">
      <c r="A2107" s="7">
        <v>810502</v>
      </c>
      <c r="B2107" s="1" t="s">
        <v>2115</v>
      </c>
      <c r="C2107" s="7">
        <v>275</v>
      </c>
    </row>
    <row r="2108" spans="1:3">
      <c r="A2108" s="7">
        <v>810503</v>
      </c>
      <c r="B2108" s="1" t="s">
        <v>2116</v>
      </c>
      <c r="C2108" s="7">
        <v>275</v>
      </c>
    </row>
    <row r="2109" spans="1:3">
      <c r="A2109" s="7">
        <v>810802</v>
      </c>
      <c r="B2109" s="1" t="s">
        <v>2117</v>
      </c>
      <c r="C2109" s="7">
        <v>275</v>
      </c>
    </row>
    <row r="2110" spans="1:3">
      <c r="A2110" s="7">
        <v>810803</v>
      </c>
      <c r="B2110" s="1" t="s">
        <v>2118</v>
      </c>
      <c r="C2110" s="7">
        <v>275</v>
      </c>
    </row>
    <row r="2111" spans="1:3">
      <c r="A2111" s="7">
        <v>810812</v>
      </c>
      <c r="B2111" s="1" t="s">
        <v>2119</v>
      </c>
      <c r="C2111" s="7">
        <v>275</v>
      </c>
    </row>
    <row r="2112" spans="1:3">
      <c r="A2112" s="7">
        <v>810914</v>
      </c>
      <c r="B2112" s="1" t="s">
        <v>2120</v>
      </c>
      <c r="C2112" s="7">
        <v>345</v>
      </c>
    </row>
    <row r="2113" spans="1:3">
      <c r="A2113" s="7">
        <v>810923</v>
      </c>
      <c r="B2113" s="1" t="s">
        <v>2121</v>
      </c>
      <c r="C2113" s="7">
        <v>200</v>
      </c>
    </row>
    <row r="2114" spans="1:3">
      <c r="A2114" s="7">
        <v>810924</v>
      </c>
      <c r="B2114" s="1" t="s">
        <v>2121</v>
      </c>
      <c r="C2114" s="7">
        <v>345</v>
      </c>
    </row>
    <row r="2115" spans="1:3">
      <c r="A2115" s="7">
        <v>810933</v>
      </c>
      <c r="B2115" s="1" t="s">
        <v>2122</v>
      </c>
      <c r="C2115" s="7">
        <v>200</v>
      </c>
    </row>
    <row r="2116" spans="1:3">
      <c r="A2116" s="7">
        <v>810934</v>
      </c>
      <c r="B2116" s="1" t="s">
        <v>2123</v>
      </c>
      <c r="C2116" s="7">
        <v>345</v>
      </c>
    </row>
    <row r="2117" spans="1:3">
      <c r="A2117" s="7">
        <v>810102</v>
      </c>
      <c r="B2117" s="1" t="s">
        <v>2124</v>
      </c>
      <c r="C2117" s="7">
        <v>630</v>
      </c>
    </row>
    <row r="2118" spans="1:3">
      <c r="A2118" s="7">
        <v>810107</v>
      </c>
      <c r="B2118" s="1" t="s">
        <v>2125</v>
      </c>
      <c r="C2118" s="7">
        <v>630</v>
      </c>
    </row>
    <row r="2119" spans="1:3">
      <c r="A2119" s="7">
        <v>810201</v>
      </c>
      <c r="B2119" s="1" t="s">
        <v>2126</v>
      </c>
      <c r="C2119" s="7">
        <v>210</v>
      </c>
    </row>
    <row r="2120" spans="1:3">
      <c r="A2120" s="7">
        <v>810202</v>
      </c>
      <c r="B2120" s="1" t="s">
        <v>2127</v>
      </c>
      <c r="C2120" s="7">
        <v>300</v>
      </c>
    </row>
    <row r="2121" spans="1:3">
      <c r="A2121" s="7">
        <v>810401</v>
      </c>
      <c r="B2121" s="1" t="s">
        <v>2128</v>
      </c>
      <c r="C2121" s="7">
        <v>210</v>
      </c>
    </row>
    <row r="2122" spans="1:3">
      <c r="A2122" s="7">
        <v>810402</v>
      </c>
      <c r="B2122" s="1" t="s">
        <v>2129</v>
      </c>
      <c r="C2122" s="7">
        <v>300</v>
      </c>
    </row>
    <row r="2123" spans="1:3">
      <c r="A2123" s="7">
        <v>810601</v>
      </c>
      <c r="B2123" s="1" t="s">
        <v>2130</v>
      </c>
      <c r="C2123" s="7">
        <v>210</v>
      </c>
    </row>
    <row r="2124" spans="1:3">
      <c r="A2124" s="7">
        <v>810602</v>
      </c>
      <c r="B2124" s="1" t="s">
        <v>2131</v>
      </c>
      <c r="C2124" s="7">
        <v>300</v>
      </c>
    </row>
    <row r="2125" spans="1:3">
      <c r="A2125" s="7">
        <v>810611</v>
      </c>
      <c r="B2125" s="1" t="s">
        <v>2132</v>
      </c>
      <c r="C2125" s="7">
        <v>210</v>
      </c>
    </row>
    <row r="2126" spans="1:3">
      <c r="A2126" s="7">
        <v>810612</v>
      </c>
      <c r="B2126" s="1" t="s">
        <v>2133</v>
      </c>
      <c r="C2126" s="7">
        <v>300</v>
      </c>
    </row>
    <row r="2127" spans="1:3">
      <c r="A2127" s="7">
        <v>810701</v>
      </c>
      <c r="B2127" s="1" t="s">
        <v>2134</v>
      </c>
      <c r="C2127" s="7">
        <v>300</v>
      </c>
    </row>
    <row r="2128" spans="1:3">
      <c r="A2128" s="7">
        <v>810702</v>
      </c>
      <c r="B2128" s="1" t="s">
        <v>2135</v>
      </c>
      <c r="C2128" s="7">
        <v>300</v>
      </c>
    </row>
    <row r="2129" spans="1:3">
      <c r="A2129" s="7">
        <v>810911</v>
      </c>
      <c r="B2129" s="1" t="s">
        <v>2136</v>
      </c>
      <c r="C2129" s="7">
        <v>310</v>
      </c>
    </row>
    <row r="2130" spans="1:3">
      <c r="A2130" s="7">
        <v>810912</v>
      </c>
      <c r="B2130" s="1" t="s">
        <v>2137</v>
      </c>
      <c r="C2130" s="7">
        <v>400</v>
      </c>
    </row>
    <row r="2131" spans="1:3">
      <c r="A2131" s="7">
        <v>810921</v>
      </c>
      <c r="B2131" s="1" t="s">
        <v>2138</v>
      </c>
      <c r="C2131" s="7">
        <v>310</v>
      </c>
    </row>
    <row r="2132" spans="1:3">
      <c r="A2132" s="7">
        <v>810922</v>
      </c>
      <c r="B2132" s="1" t="s">
        <v>2139</v>
      </c>
      <c r="C2132" s="7">
        <v>400</v>
      </c>
    </row>
    <row r="2133" spans="1:3">
      <c r="A2133" s="7">
        <v>810931</v>
      </c>
      <c r="B2133" s="1" t="s">
        <v>2140</v>
      </c>
      <c r="C2133" s="7">
        <v>310</v>
      </c>
    </row>
    <row r="2134" spans="1:3">
      <c r="A2134" s="7">
        <v>810932</v>
      </c>
      <c r="B2134" s="1" t="s">
        <v>2141</v>
      </c>
      <c r="C2134" s="7">
        <v>400</v>
      </c>
    </row>
    <row r="2135" spans="1:3">
      <c r="A2135" s="7">
        <v>810807</v>
      </c>
      <c r="B2135" s="1" t="s">
        <v>2142</v>
      </c>
      <c r="C2135" s="7">
        <v>350</v>
      </c>
    </row>
    <row r="2136" spans="1:3">
      <c r="B2136" s="14" t="s">
        <v>2143</v>
      </c>
    </row>
    <row r="2137" spans="1:3">
      <c r="A2137" s="7">
        <v>801101</v>
      </c>
      <c r="B2137" s="1" t="s">
        <v>2144</v>
      </c>
      <c r="C2137" s="7">
        <v>80</v>
      </c>
    </row>
    <row r="2138" spans="1:3">
      <c r="A2138" s="7">
        <v>801200</v>
      </c>
      <c r="B2138" s="1" t="s">
        <v>2145</v>
      </c>
      <c r="C2138" s="7">
        <v>80</v>
      </c>
    </row>
    <row r="2139" spans="1:3">
      <c r="A2139" s="7">
        <v>801300</v>
      </c>
      <c r="B2139" s="1" t="s">
        <v>2146</v>
      </c>
      <c r="C2139" s="7">
        <v>80</v>
      </c>
    </row>
    <row r="2140" spans="1:3">
      <c r="A2140" s="7">
        <v>801500</v>
      </c>
      <c r="B2140" s="1" t="s">
        <v>2147</v>
      </c>
      <c r="C2140" s="7">
        <v>110</v>
      </c>
    </row>
    <row r="2141" spans="1:3">
      <c r="A2141" s="7">
        <v>799601</v>
      </c>
      <c r="B2141" s="1" t="s">
        <v>2148</v>
      </c>
      <c r="C2141" s="7">
        <v>80</v>
      </c>
    </row>
    <row r="2142" spans="1:3">
      <c r="A2142" s="7">
        <v>801600</v>
      </c>
      <c r="B2142" s="1" t="s">
        <v>2149</v>
      </c>
      <c r="C2142" s="7">
        <v>80</v>
      </c>
    </row>
    <row r="2143" spans="1:3">
      <c r="A2143" s="7">
        <v>801700</v>
      </c>
      <c r="B2143" s="1" t="s">
        <v>2150</v>
      </c>
      <c r="C2143" s="7">
        <v>50</v>
      </c>
    </row>
    <row r="2144" spans="1:3">
      <c r="A2144" s="7">
        <v>801801</v>
      </c>
      <c r="B2144" s="1" t="s">
        <v>2151</v>
      </c>
      <c r="C2144" s="7">
        <v>35</v>
      </c>
    </row>
    <row r="2145" spans="1:3">
      <c r="A2145" s="7">
        <v>800101</v>
      </c>
      <c r="B2145" s="1" t="s">
        <v>2152</v>
      </c>
      <c r="C2145" s="7">
        <v>75</v>
      </c>
    </row>
    <row r="2146" spans="1:3">
      <c r="A2146" s="7">
        <v>800102</v>
      </c>
      <c r="B2146" s="1" t="s">
        <v>2153</v>
      </c>
      <c r="C2146" s="7">
        <v>90</v>
      </c>
    </row>
    <row r="2147" spans="1:3">
      <c r="A2147" s="7">
        <v>800202</v>
      </c>
      <c r="B2147" s="1" t="s">
        <v>2154</v>
      </c>
      <c r="C2147" s="7">
        <v>90</v>
      </c>
    </row>
    <row r="2148" spans="1:3">
      <c r="A2148" s="7">
        <v>800301</v>
      </c>
      <c r="B2148" s="1" t="s">
        <v>2155</v>
      </c>
      <c r="C2148" s="7">
        <v>45</v>
      </c>
    </row>
    <row r="2149" spans="1:3">
      <c r="A2149" s="7">
        <v>800302</v>
      </c>
      <c r="B2149" s="1" t="s">
        <v>2156</v>
      </c>
      <c r="C2149" s="7">
        <v>85</v>
      </c>
    </row>
    <row r="2150" spans="1:3">
      <c r="A2150" s="7">
        <v>800501</v>
      </c>
      <c r="B2150" s="1" t="s">
        <v>2157</v>
      </c>
      <c r="C2150" s="7">
        <v>80</v>
      </c>
    </row>
    <row r="2151" spans="1:3">
      <c r="A2151" s="7">
        <v>800502</v>
      </c>
      <c r="B2151" s="1" t="s">
        <v>2158</v>
      </c>
      <c r="C2151" s="7">
        <v>120</v>
      </c>
    </row>
    <row r="2152" spans="1:3">
      <c r="A2152" s="7">
        <v>800601</v>
      </c>
      <c r="B2152" s="1" t="s">
        <v>2159</v>
      </c>
      <c r="C2152" s="7">
        <v>50</v>
      </c>
    </row>
    <row r="2153" spans="1:3">
      <c r="A2153" s="7">
        <v>800602</v>
      </c>
      <c r="B2153" s="1" t="s">
        <v>2160</v>
      </c>
      <c r="C2153" s="7">
        <v>90</v>
      </c>
    </row>
    <row r="2154" spans="1:3">
      <c r="A2154" s="7">
        <v>800701</v>
      </c>
      <c r="B2154" s="1" t="s">
        <v>2161</v>
      </c>
      <c r="C2154" s="7">
        <v>40</v>
      </c>
    </row>
    <row r="2155" spans="1:3">
      <c r="A2155" s="7">
        <v>800702</v>
      </c>
      <c r="B2155" s="1" t="s">
        <v>2162</v>
      </c>
      <c r="C2155" s="7">
        <v>70</v>
      </c>
    </row>
    <row r="2156" spans="1:3">
      <c r="A2156" s="7">
        <v>800802</v>
      </c>
      <c r="B2156" s="1" t="s">
        <v>2163</v>
      </c>
      <c r="C2156" s="7">
        <v>70</v>
      </c>
    </row>
    <row r="2157" spans="1:3">
      <c r="A2157" s="7">
        <v>830301</v>
      </c>
      <c r="B2157" s="1" t="s">
        <v>2164</v>
      </c>
      <c r="C2157" s="7">
        <v>90</v>
      </c>
    </row>
    <row r="2158" spans="1:3">
      <c r="A2158" s="7">
        <v>835101</v>
      </c>
      <c r="B2158" s="1" t="s">
        <v>2165</v>
      </c>
      <c r="C2158" s="7">
        <v>90</v>
      </c>
    </row>
    <row r="2159" spans="1:3">
      <c r="A2159" s="7">
        <v>936800</v>
      </c>
      <c r="B2159" s="1" t="s">
        <v>2166</v>
      </c>
      <c r="C2159" s="7">
        <v>30</v>
      </c>
    </row>
    <row r="2160" spans="1:3">
      <c r="A2160" s="7">
        <v>806101</v>
      </c>
      <c r="B2160" s="1" t="s">
        <v>2167</v>
      </c>
      <c r="C2160" s="7">
        <v>100</v>
      </c>
    </row>
    <row r="2161" spans="1:3">
      <c r="A2161" s="7">
        <v>806102</v>
      </c>
      <c r="B2161" s="1" t="s">
        <v>2168</v>
      </c>
      <c r="C2161" s="7">
        <v>120</v>
      </c>
    </row>
    <row r="2162" spans="1:3">
      <c r="A2162" s="7">
        <v>807101</v>
      </c>
      <c r="B2162" s="1" t="s">
        <v>2169</v>
      </c>
      <c r="C2162" s="7">
        <v>70</v>
      </c>
    </row>
    <row r="2163" spans="1:3">
      <c r="A2163" s="7">
        <v>807102</v>
      </c>
      <c r="B2163" s="1" t="s">
        <v>2170</v>
      </c>
      <c r="C2163" s="7">
        <v>100</v>
      </c>
    </row>
    <row r="2164" spans="1:3">
      <c r="A2164" s="7">
        <v>807201</v>
      </c>
      <c r="B2164" s="1" t="s">
        <v>2171</v>
      </c>
      <c r="C2164" s="7">
        <v>60</v>
      </c>
    </row>
    <row r="2165" spans="1:3">
      <c r="A2165" s="7">
        <v>807202</v>
      </c>
      <c r="B2165" s="1" t="s">
        <v>2172</v>
      </c>
      <c r="C2165" s="7">
        <v>90</v>
      </c>
    </row>
    <row r="2166" spans="1:3">
      <c r="A2166" s="7">
        <v>807501</v>
      </c>
      <c r="B2166" s="1" t="s">
        <v>2173</v>
      </c>
      <c r="C2166" s="7">
        <v>70</v>
      </c>
    </row>
    <row r="2167" spans="1:3">
      <c r="A2167" s="7">
        <v>807502</v>
      </c>
      <c r="B2167" s="1" t="s">
        <v>2174</v>
      </c>
      <c r="C2167" s="7">
        <v>100</v>
      </c>
    </row>
    <row r="2168" spans="1:3">
      <c r="A2168" s="7">
        <v>807601</v>
      </c>
      <c r="B2168" s="1" t="s">
        <v>2175</v>
      </c>
      <c r="C2168" s="7">
        <v>70</v>
      </c>
    </row>
    <row r="2169" spans="1:3">
      <c r="A2169" s="7">
        <v>807602</v>
      </c>
      <c r="B2169" s="1" t="s">
        <v>2176</v>
      </c>
      <c r="C2169" s="7">
        <v>100</v>
      </c>
    </row>
    <row r="2170" spans="1:3">
      <c r="A2170" s="7">
        <v>807701</v>
      </c>
      <c r="B2170" s="1" t="s">
        <v>2177</v>
      </c>
      <c r="C2170" s="7">
        <v>60</v>
      </c>
    </row>
    <row r="2171" spans="1:3">
      <c r="A2171" s="7">
        <v>807702</v>
      </c>
      <c r="B2171" s="1" t="s">
        <v>2178</v>
      </c>
      <c r="C2171" s="7">
        <v>90</v>
      </c>
    </row>
    <row r="2172" spans="1:3">
      <c r="A2172" s="7">
        <v>807800</v>
      </c>
      <c r="B2172" s="1" t="s">
        <v>2179</v>
      </c>
      <c r="C2172" s="7">
        <v>60</v>
      </c>
    </row>
    <row r="2173" spans="1:3">
      <c r="A2173" s="7">
        <v>807001</v>
      </c>
      <c r="B2173" s="1" t="s">
        <v>2180</v>
      </c>
      <c r="C2173" s="7">
        <v>60</v>
      </c>
    </row>
    <row r="2174" spans="1:3">
      <c r="A2174" s="7">
        <v>814410</v>
      </c>
      <c r="B2174" s="1" t="s">
        <v>2181</v>
      </c>
      <c r="C2174" s="7">
        <v>100</v>
      </c>
    </row>
    <row r="2175" spans="1:3">
      <c r="A2175" s="7">
        <v>814420</v>
      </c>
      <c r="B2175" s="1" t="s">
        <v>2182</v>
      </c>
      <c r="C2175" s="7">
        <v>100</v>
      </c>
    </row>
    <row r="2176" spans="1:3">
      <c r="A2176" s="7">
        <v>814220</v>
      </c>
      <c r="B2176" s="1" t="s">
        <v>2183</v>
      </c>
      <c r="C2176" s="7">
        <v>105</v>
      </c>
    </row>
    <row r="2177" spans="1:3">
      <c r="A2177" s="7">
        <v>814501</v>
      </c>
      <c r="B2177" s="1" t="s">
        <v>2184</v>
      </c>
      <c r="C2177" s="7">
        <v>105</v>
      </c>
    </row>
    <row r="2178" spans="1:3">
      <c r="A2178" s="7">
        <v>814601</v>
      </c>
      <c r="B2178" s="1" t="s">
        <v>2185</v>
      </c>
      <c r="C2178" s="7">
        <v>105</v>
      </c>
    </row>
    <row r="2179" spans="1:3">
      <c r="A2179" s="7">
        <v>814727</v>
      </c>
      <c r="B2179" s="1" t="s">
        <v>2186</v>
      </c>
      <c r="C2179" s="7">
        <v>105</v>
      </c>
    </row>
    <row r="2180" spans="1:3">
      <c r="A2180" s="7">
        <v>814901</v>
      </c>
      <c r="B2180" s="1" t="s">
        <v>2187</v>
      </c>
      <c r="C2180" s="7">
        <v>105</v>
      </c>
    </row>
    <row r="2181" spans="1:3">
      <c r="A2181" s="7">
        <v>818604</v>
      </c>
      <c r="B2181" s="1" t="s">
        <v>2188</v>
      </c>
      <c r="C2181" s="7">
        <v>105</v>
      </c>
    </row>
    <row r="2182" spans="1:3">
      <c r="A2182" s="7">
        <v>814502</v>
      </c>
      <c r="B2182" s="1" t="s">
        <v>2189</v>
      </c>
      <c r="C2182" s="7">
        <v>150</v>
      </c>
    </row>
    <row r="2183" spans="1:3">
      <c r="A2183" s="7">
        <v>814602</v>
      </c>
      <c r="B2183" s="1" t="s">
        <v>2190</v>
      </c>
      <c r="C2183" s="7">
        <v>150</v>
      </c>
    </row>
    <row r="2184" spans="1:3">
      <c r="A2184" s="7">
        <v>814902</v>
      </c>
      <c r="B2184" s="1" t="s">
        <v>2191</v>
      </c>
      <c r="C2184" s="7">
        <v>150</v>
      </c>
    </row>
    <row r="2185" spans="1:3">
      <c r="A2185" s="7">
        <v>818602</v>
      </c>
      <c r="B2185" s="1" t="s">
        <v>2192</v>
      </c>
      <c r="C2185" s="7">
        <v>150</v>
      </c>
    </row>
    <row r="2186" spans="1:3">
      <c r="A2186" s="7">
        <v>814503</v>
      </c>
      <c r="B2186" s="1" t="s">
        <v>2193</v>
      </c>
      <c r="C2186" s="7">
        <v>170</v>
      </c>
    </row>
    <row r="2187" spans="1:3">
      <c r="A2187" s="7">
        <v>814703</v>
      </c>
      <c r="B2187" s="1" t="s">
        <v>2194</v>
      </c>
      <c r="C2187" s="7">
        <v>80</v>
      </c>
    </row>
    <row r="2188" spans="1:3">
      <c r="A2188" s="7">
        <v>818100</v>
      </c>
      <c r="B2188" s="1" t="s">
        <v>2195</v>
      </c>
      <c r="C2188" s="7">
        <v>130</v>
      </c>
    </row>
    <row r="2189" spans="1:3">
      <c r="A2189" s="7">
        <v>818010</v>
      </c>
      <c r="B2189" s="1" t="s">
        <v>2196</v>
      </c>
      <c r="C2189" s="7">
        <v>180</v>
      </c>
    </row>
    <row r="2190" spans="1:3">
      <c r="A2190" s="7">
        <v>818020</v>
      </c>
      <c r="B2190" s="1" t="s">
        <v>2197</v>
      </c>
      <c r="C2190" s="7">
        <v>180</v>
      </c>
    </row>
    <row r="2191" spans="1:3">
      <c r="A2191" s="7">
        <v>819702</v>
      </c>
      <c r="B2191" s="1" t="s">
        <v>2198</v>
      </c>
      <c r="C2191" s="7">
        <v>180</v>
      </c>
    </row>
    <row r="2192" spans="1:3">
      <c r="A2192" s="7">
        <v>819703</v>
      </c>
      <c r="B2192" s="1" t="s">
        <v>2199</v>
      </c>
      <c r="C2192" s="7">
        <v>140</v>
      </c>
    </row>
    <row r="2193" spans="1:3">
      <c r="A2193" s="7">
        <v>819704</v>
      </c>
      <c r="B2193" s="1" t="s">
        <v>2200</v>
      </c>
      <c r="C2193" s="7">
        <v>140</v>
      </c>
    </row>
    <row r="2194" spans="1:3">
      <c r="A2194" s="7">
        <v>818500</v>
      </c>
      <c r="B2194" s="1" t="s">
        <v>2201</v>
      </c>
      <c r="C2194" s="7">
        <v>115</v>
      </c>
    </row>
    <row r="2195" spans="1:3">
      <c r="A2195" s="7">
        <v>818400</v>
      </c>
      <c r="B2195" s="1" t="s">
        <v>2202</v>
      </c>
      <c r="C2195" s="7">
        <v>140</v>
      </c>
    </row>
    <row r="2196" spans="1:3">
      <c r="A2196" s="7">
        <v>819706</v>
      </c>
      <c r="B2196" s="1" t="s">
        <v>2203</v>
      </c>
      <c r="C2196" s="7">
        <v>140</v>
      </c>
    </row>
    <row r="2197" spans="1:3">
      <c r="A2197" s="7">
        <v>815200</v>
      </c>
      <c r="B2197" s="1" t="s">
        <v>2204</v>
      </c>
      <c r="C2197" s="7">
        <v>140</v>
      </c>
    </row>
    <row r="2198" spans="1:3">
      <c r="A2198" s="7">
        <v>815101</v>
      </c>
      <c r="B2198" s="1" t="s">
        <v>2205</v>
      </c>
      <c r="C2198" s="7">
        <v>200</v>
      </c>
    </row>
    <row r="2199" spans="1:3">
      <c r="A2199" s="7">
        <v>815102</v>
      </c>
      <c r="B2199" s="1" t="s">
        <v>2206</v>
      </c>
      <c r="C2199" s="7">
        <v>200</v>
      </c>
    </row>
    <row r="2200" spans="1:3">
      <c r="A2200" s="7">
        <v>815301</v>
      </c>
      <c r="B2200" s="1" t="s">
        <v>2207</v>
      </c>
      <c r="C2200" s="7">
        <v>180</v>
      </c>
    </row>
    <row r="2201" spans="1:3">
      <c r="A2201" s="7">
        <v>815501</v>
      </c>
      <c r="B2201" s="1" t="s">
        <v>2208</v>
      </c>
      <c r="C2201" s="7">
        <v>180</v>
      </c>
    </row>
    <row r="2202" spans="1:3">
      <c r="A2202" s="7">
        <v>815411</v>
      </c>
      <c r="B2202" s="1" t="s">
        <v>2209</v>
      </c>
      <c r="C2202" s="7">
        <v>145</v>
      </c>
    </row>
    <row r="2203" spans="1:3">
      <c r="A2203" s="7">
        <v>815401</v>
      </c>
      <c r="B2203" s="1" t="s">
        <v>2210</v>
      </c>
      <c r="C2203" s="7">
        <v>200</v>
      </c>
    </row>
    <row r="2204" spans="1:3">
      <c r="A2204" s="7">
        <v>815402</v>
      </c>
      <c r="B2204" s="1" t="s">
        <v>2211</v>
      </c>
      <c r="C2204" s="7">
        <v>200</v>
      </c>
    </row>
    <row r="2205" spans="1:3">
      <c r="A2205" s="7">
        <v>815403</v>
      </c>
      <c r="B2205" s="1" t="s">
        <v>2212</v>
      </c>
      <c r="C2205" s="7">
        <v>200</v>
      </c>
    </row>
    <row r="2206" spans="1:3">
      <c r="A2206" s="7">
        <v>815600</v>
      </c>
      <c r="B2206" s="1" t="s">
        <v>2213</v>
      </c>
      <c r="C2206" s="7">
        <v>140</v>
      </c>
    </row>
    <row r="2207" spans="1:3">
      <c r="A2207" s="7">
        <v>815810</v>
      </c>
      <c r="B2207" s="1" t="s">
        <v>2214</v>
      </c>
      <c r="C2207" s="7">
        <v>110</v>
      </c>
    </row>
    <row r="2208" spans="1:3">
      <c r="A2208" s="7">
        <v>815302</v>
      </c>
      <c r="B2208" s="1" t="s">
        <v>2215</v>
      </c>
      <c r="C2208" s="7">
        <v>250</v>
      </c>
    </row>
    <row r="2209" spans="1:3">
      <c r="A2209" s="7">
        <v>815502</v>
      </c>
      <c r="B2209" s="1" t="s">
        <v>2216</v>
      </c>
      <c r="C2209" s="7">
        <v>250</v>
      </c>
    </row>
    <row r="2210" spans="1:3">
      <c r="A2210" s="7">
        <v>817201</v>
      </c>
      <c r="B2210" s="1" t="s">
        <v>2217</v>
      </c>
      <c r="C2210" s="7">
        <v>100</v>
      </c>
    </row>
    <row r="2211" spans="1:3">
      <c r="A2211" s="7">
        <v>817208</v>
      </c>
      <c r="B2211" s="1" t="s">
        <v>2218</v>
      </c>
      <c r="C2211" s="7">
        <v>100</v>
      </c>
    </row>
    <row r="2212" spans="1:3">
      <c r="A2212" s="7">
        <v>818305</v>
      </c>
      <c r="B2212" s="1" t="s">
        <v>2219</v>
      </c>
      <c r="C2212" s="7">
        <v>100</v>
      </c>
    </row>
    <row r="2213" spans="1:3">
      <c r="A2213" s="7">
        <v>818306</v>
      </c>
      <c r="B2213" s="1" t="s">
        <v>2220</v>
      </c>
      <c r="C2213" s="7">
        <v>100</v>
      </c>
    </row>
    <row r="2214" spans="1:3">
      <c r="A2214" s="7">
        <v>818601</v>
      </c>
      <c r="B2214" s="1" t="s">
        <v>2221</v>
      </c>
      <c r="C2214" s="7">
        <v>100</v>
      </c>
    </row>
    <row r="2215" spans="1:3">
      <c r="A2215" s="7">
        <v>819701</v>
      </c>
      <c r="B2215" s="1" t="s">
        <v>2222</v>
      </c>
      <c r="C2215" s="7">
        <v>100</v>
      </c>
    </row>
    <row r="2216" spans="1:3">
      <c r="A2216" s="7">
        <v>775301</v>
      </c>
      <c r="B2216" s="1" t="s">
        <v>2223</v>
      </c>
      <c r="C2216" s="7">
        <v>150</v>
      </c>
    </row>
    <row r="2217" spans="1:3">
      <c r="A2217" s="7">
        <v>813100</v>
      </c>
      <c r="B2217" s="1" t="s">
        <v>2224</v>
      </c>
      <c r="C2217" s="7">
        <v>150</v>
      </c>
    </row>
    <row r="2218" spans="1:3">
      <c r="A2218" s="7">
        <v>813240</v>
      </c>
      <c r="B2218" s="1" t="s">
        <v>2225</v>
      </c>
      <c r="C2218" s="7">
        <v>150</v>
      </c>
    </row>
    <row r="2219" spans="1:3">
      <c r="A2219" s="7">
        <v>813250</v>
      </c>
      <c r="B2219" s="1" t="s">
        <v>2226</v>
      </c>
      <c r="C2219" s="7">
        <v>150</v>
      </c>
    </row>
    <row r="2220" spans="1:3">
      <c r="A2220" s="7">
        <v>814101</v>
      </c>
      <c r="B2220" s="1" t="s">
        <v>2227</v>
      </c>
      <c r="C2220" s="7">
        <v>150</v>
      </c>
    </row>
    <row r="2221" spans="1:3">
      <c r="A2221" s="7">
        <v>810101</v>
      </c>
      <c r="B2221" s="1" t="s">
        <v>2228</v>
      </c>
      <c r="C2221" s="7">
        <v>530</v>
      </c>
    </row>
    <row r="2222" spans="1:3">
      <c r="A2222" s="7">
        <v>810103</v>
      </c>
      <c r="B2222" s="1" t="s">
        <v>2229</v>
      </c>
      <c r="C2222" s="7">
        <v>130</v>
      </c>
    </row>
    <row r="2223" spans="1:3">
      <c r="A2223" s="7">
        <v>810106</v>
      </c>
      <c r="B2223" s="1" t="s">
        <v>2230</v>
      </c>
      <c r="C2223" s="7">
        <v>530</v>
      </c>
    </row>
    <row r="2224" spans="1:3">
      <c r="A2224" s="7">
        <v>810108</v>
      </c>
      <c r="B2224" s="1" t="s">
        <v>2231</v>
      </c>
      <c r="C2224" s="7">
        <v>130</v>
      </c>
    </row>
    <row r="2225" spans="1:3">
      <c r="A2225" s="7">
        <v>810301</v>
      </c>
      <c r="B2225" s="1" t="s">
        <v>2232</v>
      </c>
      <c r="C2225" s="7">
        <v>130</v>
      </c>
    </row>
    <row r="2226" spans="1:3">
      <c r="A2226" s="7">
        <v>810501</v>
      </c>
      <c r="B2226" s="1" t="s">
        <v>2233</v>
      </c>
      <c r="C2226" s="7">
        <v>130</v>
      </c>
    </row>
    <row r="2227" spans="1:3">
      <c r="A2227" s="7">
        <v>810801</v>
      </c>
      <c r="B2227" s="1" t="s">
        <v>2234</v>
      </c>
      <c r="C2227" s="7">
        <v>130</v>
      </c>
    </row>
    <row r="2228" spans="1:3">
      <c r="A2228" s="7">
        <v>810811</v>
      </c>
      <c r="B2228" s="1" t="s">
        <v>2235</v>
      </c>
      <c r="C2228" s="7">
        <v>130</v>
      </c>
    </row>
    <row r="2229" spans="1:3">
      <c r="A2229" s="7">
        <v>810913</v>
      </c>
      <c r="B2229" s="1" t="s">
        <v>2120</v>
      </c>
      <c r="C2229" s="7">
        <v>200</v>
      </c>
    </row>
    <row r="2230" spans="1:3">
      <c r="A2230" s="7" t="s">
        <v>2236</v>
      </c>
      <c r="B2230" s="1" t="s">
        <v>2237</v>
      </c>
      <c r="C2230" s="7">
        <v>200</v>
      </c>
    </row>
    <row r="2231" spans="1:3">
      <c r="A2231" s="7">
        <v>812301</v>
      </c>
      <c r="B2231" s="1" t="s">
        <v>2238</v>
      </c>
      <c r="C2231" s="7">
        <v>120</v>
      </c>
    </row>
    <row r="2232" spans="1:3">
      <c r="A2232" s="7">
        <v>812400</v>
      </c>
      <c r="B2232" s="1" t="s">
        <v>2239</v>
      </c>
      <c r="C2232" s="7">
        <v>100</v>
      </c>
    </row>
    <row r="2233" spans="1:3">
      <c r="A2233" s="7">
        <v>812401</v>
      </c>
      <c r="B2233" s="1" t="s">
        <v>2240</v>
      </c>
      <c r="C2233" s="7">
        <v>105</v>
      </c>
    </row>
    <row r="2234" spans="1:3">
      <c r="A2234" s="7">
        <v>812100</v>
      </c>
      <c r="B2234" s="1" t="s">
        <v>2241</v>
      </c>
      <c r="C2234" s="7">
        <v>180</v>
      </c>
    </row>
    <row r="2235" spans="1:3">
      <c r="A2235" s="7">
        <v>812907</v>
      </c>
      <c r="B2235" s="1" t="s">
        <v>2242</v>
      </c>
      <c r="C2235" s="7">
        <v>180</v>
      </c>
    </row>
    <row r="2236" spans="1:3">
      <c r="A2236" s="7">
        <v>812200</v>
      </c>
      <c r="B2236" s="1" t="s">
        <v>2243</v>
      </c>
      <c r="C2236" s="7">
        <v>120</v>
      </c>
    </row>
    <row r="2237" spans="1:3">
      <c r="A2237" s="7">
        <v>811101</v>
      </c>
      <c r="B2237" s="1" t="s">
        <v>2244</v>
      </c>
      <c r="C2237" s="7">
        <v>100</v>
      </c>
    </row>
    <row r="2238" spans="1:3">
      <c r="A2238" s="7">
        <v>811201</v>
      </c>
      <c r="B2238" s="1" t="s">
        <v>2245</v>
      </c>
      <c r="C2238" s="7">
        <v>100</v>
      </c>
    </row>
    <row r="2239" spans="1:3">
      <c r="A2239" s="7">
        <v>811300</v>
      </c>
      <c r="B2239" s="1" t="s">
        <v>2246</v>
      </c>
      <c r="C2239" s="7">
        <v>100</v>
      </c>
    </row>
    <row r="2240" spans="1:3">
      <c r="A2240" s="7">
        <v>811400</v>
      </c>
      <c r="B2240" s="1" t="s">
        <v>2247</v>
      </c>
      <c r="C2240" s="7">
        <v>100</v>
      </c>
    </row>
    <row r="2241" spans="1:3">
      <c r="A2241" s="7">
        <v>811500</v>
      </c>
      <c r="B2241" s="1" t="s">
        <v>2248</v>
      </c>
      <c r="C2241" s="7">
        <v>100</v>
      </c>
    </row>
    <row r="2242" spans="1:3">
      <c r="A2242" s="7">
        <v>811600</v>
      </c>
      <c r="B2242" s="1" t="s">
        <v>2249</v>
      </c>
      <c r="C2242" s="7">
        <v>100</v>
      </c>
    </row>
    <row r="2243" spans="1:3">
      <c r="A2243" s="7">
        <v>811701</v>
      </c>
      <c r="B2243" s="1" t="s">
        <v>2250</v>
      </c>
      <c r="C2243" s="7">
        <v>130</v>
      </c>
    </row>
    <row r="2244" spans="1:3">
      <c r="A2244" s="7">
        <v>775201</v>
      </c>
      <c r="B2244" s="1" t="s">
        <v>2251</v>
      </c>
      <c r="C2244" s="7">
        <v>30</v>
      </c>
    </row>
    <row r="2245" spans="1:3">
      <c r="A2245" s="7">
        <v>811702</v>
      </c>
      <c r="B2245" s="1" t="s">
        <v>2252</v>
      </c>
      <c r="C2245" s="7">
        <v>50</v>
      </c>
    </row>
    <row r="2246" spans="1:3">
      <c r="A2246" s="7">
        <v>797100</v>
      </c>
      <c r="B2246" s="1" t="s">
        <v>2253</v>
      </c>
      <c r="C2246" s="7">
        <v>40</v>
      </c>
    </row>
    <row r="2247" spans="1:3">
      <c r="A2247" s="7">
        <v>799100</v>
      </c>
      <c r="B2247" s="1" t="s">
        <v>2254</v>
      </c>
      <c r="C2247" s="7">
        <v>40</v>
      </c>
    </row>
    <row r="2248" spans="1:3">
      <c r="A2248" s="7">
        <v>797200</v>
      </c>
      <c r="B2248" s="1" t="s">
        <v>2255</v>
      </c>
      <c r="C2248" s="7">
        <v>40</v>
      </c>
    </row>
    <row r="2249" spans="1:3">
      <c r="A2249" s="7">
        <v>797501</v>
      </c>
      <c r="B2249" s="1" t="s">
        <v>2256</v>
      </c>
      <c r="C2249" s="7">
        <v>35</v>
      </c>
    </row>
    <row r="2250" spans="1:3">
      <c r="A2250" s="7">
        <v>797502</v>
      </c>
      <c r="B2250" s="1" t="s">
        <v>2257</v>
      </c>
      <c r="C2250" s="7">
        <v>60</v>
      </c>
    </row>
    <row r="2251" spans="1:3">
      <c r="A2251" s="7">
        <v>797603</v>
      </c>
      <c r="B2251" s="1" t="s">
        <v>2258</v>
      </c>
      <c r="C2251" s="7">
        <v>30</v>
      </c>
    </row>
    <row r="2252" spans="1:3">
      <c r="A2252" s="7">
        <v>797601</v>
      </c>
      <c r="B2252" s="1" t="s">
        <v>2259</v>
      </c>
      <c r="C2252" s="7">
        <v>40</v>
      </c>
    </row>
    <row r="2253" spans="1:3">
      <c r="A2253" s="7">
        <v>797602</v>
      </c>
      <c r="B2253" s="1" t="s">
        <v>2260</v>
      </c>
      <c r="C2253" s="7">
        <v>40</v>
      </c>
    </row>
    <row r="2254" spans="1:3">
      <c r="A2254" s="7">
        <v>798101</v>
      </c>
      <c r="B2254" s="1" t="s">
        <v>2261</v>
      </c>
      <c r="C2254" s="7">
        <v>70</v>
      </c>
    </row>
    <row r="2255" spans="1:3">
      <c r="A2255" s="7">
        <v>798102</v>
      </c>
      <c r="B2255" s="1" t="s">
        <v>2262</v>
      </c>
      <c r="C2255" s="7">
        <v>90</v>
      </c>
    </row>
    <row r="2256" spans="1:3">
      <c r="A2256" s="7">
        <v>818200</v>
      </c>
      <c r="B2256" s="1" t="s">
        <v>2263</v>
      </c>
      <c r="C2256" s="7">
        <v>90</v>
      </c>
    </row>
    <row r="2257" spans="1:3">
      <c r="A2257" s="7">
        <v>798201</v>
      </c>
      <c r="B2257" s="1" t="s">
        <v>2264</v>
      </c>
      <c r="C2257" s="7">
        <v>75</v>
      </c>
    </row>
    <row r="2258" spans="1:3">
      <c r="A2258" s="7">
        <v>797503</v>
      </c>
      <c r="B2258" s="1" t="s">
        <v>2265</v>
      </c>
      <c r="C2258" s="7">
        <v>100</v>
      </c>
    </row>
    <row r="2259" spans="1:3">
      <c r="A2259" s="7">
        <v>798501</v>
      </c>
      <c r="B2259" s="1" t="s">
        <v>2266</v>
      </c>
      <c r="C2259" s="7">
        <v>125</v>
      </c>
    </row>
    <row r="2260" spans="1:3">
      <c r="A2260" s="7">
        <v>798502</v>
      </c>
      <c r="B2260" s="1" t="s">
        <v>2267</v>
      </c>
      <c r="C2260" s="7">
        <v>120</v>
      </c>
    </row>
    <row r="2261" spans="1:3">
      <c r="A2261" s="7">
        <v>798602</v>
      </c>
      <c r="B2261" s="1" t="s">
        <v>2268</v>
      </c>
      <c r="C2261" s="7">
        <v>85</v>
      </c>
    </row>
    <row r="2262" spans="1:3">
      <c r="A2262" s="7">
        <v>798601</v>
      </c>
      <c r="B2262" s="1" t="s">
        <v>2269</v>
      </c>
      <c r="C2262" s="7">
        <v>100</v>
      </c>
    </row>
    <row r="2263" spans="1:3">
      <c r="A2263" s="7">
        <v>798701</v>
      </c>
      <c r="B2263" s="1" t="s">
        <v>2270</v>
      </c>
      <c r="C2263" s="7">
        <v>80</v>
      </c>
    </row>
    <row r="2264" spans="1:3">
      <c r="A2264" s="7">
        <v>799701</v>
      </c>
      <c r="B2264" s="1" t="s">
        <v>2271</v>
      </c>
      <c r="C2264" s="7">
        <v>80</v>
      </c>
    </row>
    <row r="2265" spans="1:3">
      <c r="B2265" s="13" t="s">
        <v>2272</v>
      </c>
    </row>
    <row r="2266" spans="1:3">
      <c r="A2266" s="7">
        <v>831305</v>
      </c>
      <c r="B2266" s="1" t="s">
        <v>2273</v>
      </c>
      <c r="C2266" s="7">
        <v>50</v>
      </c>
    </row>
    <row r="2267" spans="1:3">
      <c r="A2267" s="7">
        <v>831905</v>
      </c>
      <c r="B2267" s="1" t="s">
        <v>2274</v>
      </c>
      <c r="C2267" s="7">
        <v>50</v>
      </c>
    </row>
    <row r="2268" spans="1:3">
      <c r="A2268" s="7">
        <v>831910</v>
      </c>
      <c r="B2268" s="1" t="s">
        <v>2275</v>
      </c>
      <c r="C2268" s="7">
        <v>50</v>
      </c>
    </row>
    <row r="2269" spans="1:3">
      <c r="A2269" s="7">
        <v>831306</v>
      </c>
      <c r="B2269" s="1" t="s">
        <v>2276</v>
      </c>
      <c r="C2269" s="7">
        <v>60</v>
      </c>
    </row>
    <row r="2270" spans="1:3">
      <c r="A2270" s="7">
        <v>831302</v>
      </c>
      <c r="B2270" s="1" t="s">
        <v>2277</v>
      </c>
      <c r="C2270" s="7">
        <v>40</v>
      </c>
    </row>
    <row r="2271" spans="1:3">
      <c r="A2271" s="7">
        <v>831303</v>
      </c>
      <c r="B2271" s="1" t="s">
        <v>2278</v>
      </c>
      <c r="C2271" s="7">
        <v>40</v>
      </c>
    </row>
    <row r="2272" spans="1:3">
      <c r="A2272" s="7">
        <v>831304</v>
      </c>
      <c r="B2272" s="1" t="s">
        <v>2279</v>
      </c>
      <c r="C2272" s="7">
        <v>40</v>
      </c>
    </row>
    <row r="2273" spans="1:3">
      <c r="A2273" s="7">
        <v>831201</v>
      </c>
      <c r="B2273" s="1" t="s">
        <v>2280</v>
      </c>
      <c r="C2273" s="7">
        <v>40</v>
      </c>
    </row>
    <row r="2274" spans="1:3">
      <c r="A2274" s="7">
        <v>831203</v>
      </c>
      <c r="B2274" s="1" t="s">
        <v>2281</v>
      </c>
      <c r="C2274" s="7">
        <v>40</v>
      </c>
    </row>
    <row r="2275" spans="1:3">
      <c r="A2275" s="7">
        <v>831204</v>
      </c>
      <c r="B2275" s="1" t="s">
        <v>2282</v>
      </c>
      <c r="C2275" s="7">
        <v>40</v>
      </c>
    </row>
    <row r="2276" spans="1:3">
      <c r="A2276" s="7">
        <v>831307</v>
      </c>
      <c r="B2276" s="1" t="s">
        <v>2283</v>
      </c>
      <c r="C2276" s="7">
        <v>40</v>
      </c>
    </row>
    <row r="2277" spans="1:3">
      <c r="A2277" s="7">
        <v>831202</v>
      </c>
      <c r="B2277" s="1" t="s">
        <v>2284</v>
      </c>
      <c r="C2277" s="7">
        <v>80</v>
      </c>
    </row>
    <row r="2278" spans="1:3">
      <c r="A2278" s="7">
        <v>831308</v>
      </c>
      <c r="B2278" s="1" t="s">
        <v>2285</v>
      </c>
      <c r="C2278" s="7">
        <v>50</v>
      </c>
    </row>
    <row r="2279" spans="1:3">
      <c r="A2279" s="7">
        <v>831309</v>
      </c>
      <c r="B2279" s="1" t="s">
        <v>2286</v>
      </c>
      <c r="C2279" s="7">
        <v>50</v>
      </c>
    </row>
    <row r="2280" spans="1:3">
      <c r="A2280" s="7">
        <v>831402</v>
      </c>
      <c r="B2280" s="1" t="s">
        <v>2287</v>
      </c>
      <c r="C2280" s="7">
        <v>50</v>
      </c>
    </row>
    <row r="2281" spans="1:3">
      <c r="A2281" s="7">
        <v>831101</v>
      </c>
      <c r="B2281" s="1" t="s">
        <v>2288</v>
      </c>
      <c r="C2281" s="7">
        <v>45</v>
      </c>
    </row>
    <row r="2282" spans="1:3">
      <c r="A2282" s="7">
        <v>831403</v>
      </c>
      <c r="B2282" s="1" t="s">
        <v>2289</v>
      </c>
      <c r="C2282" s="7">
        <v>65</v>
      </c>
    </row>
    <row r="2283" spans="1:3">
      <c r="A2283" s="7">
        <v>831451</v>
      </c>
      <c r="B2283" s="1" t="s">
        <v>2290</v>
      </c>
      <c r="C2283" s="7">
        <v>65</v>
      </c>
    </row>
    <row r="2284" spans="1:3">
      <c r="A2284" s="7">
        <v>818603</v>
      </c>
      <c r="B2284" s="1" t="s">
        <v>2291</v>
      </c>
      <c r="C2284" s="7">
        <v>70</v>
      </c>
    </row>
    <row r="2285" spans="1:3">
      <c r="A2285" s="7">
        <v>831450</v>
      </c>
      <c r="B2285" s="1" t="s">
        <v>2292</v>
      </c>
      <c r="C2285" s="7">
        <v>70</v>
      </c>
    </row>
    <row r="2286" spans="1:3">
      <c r="A2286" s="7">
        <v>831461</v>
      </c>
      <c r="B2286" s="1" t="s">
        <v>2293</v>
      </c>
      <c r="C2286" s="7">
        <v>55</v>
      </c>
    </row>
    <row r="2287" spans="1:3">
      <c r="A2287" s="7">
        <v>831471</v>
      </c>
      <c r="B2287" s="1" t="s">
        <v>2294</v>
      </c>
      <c r="C2287" s="7">
        <v>50</v>
      </c>
    </row>
    <row r="2288" spans="1:3">
      <c r="A2288" s="7">
        <v>831481</v>
      </c>
      <c r="B2288" s="1" t="s">
        <v>2295</v>
      </c>
      <c r="C2288" s="7">
        <v>35</v>
      </c>
    </row>
    <row r="2289" spans="1:3">
      <c r="A2289" s="7">
        <v>836301</v>
      </c>
      <c r="B2289" s="1" t="s">
        <v>2296</v>
      </c>
      <c r="C2289" s="7">
        <v>105</v>
      </c>
    </row>
    <row r="2290" spans="1:3">
      <c r="A2290" s="7">
        <v>833101</v>
      </c>
      <c r="B2290" s="1" t="s">
        <v>2297</v>
      </c>
      <c r="C2290" s="7">
        <v>60</v>
      </c>
    </row>
    <row r="2291" spans="1:3">
      <c r="A2291" s="7">
        <v>833202</v>
      </c>
      <c r="B2291" s="1" t="s">
        <v>2298</v>
      </c>
      <c r="C2291" s="7">
        <v>80</v>
      </c>
    </row>
    <row r="2292" spans="1:3">
      <c r="A2292" s="7">
        <v>833001</v>
      </c>
      <c r="B2292" s="1" t="s">
        <v>2299</v>
      </c>
      <c r="C2292" s="7">
        <v>40</v>
      </c>
    </row>
    <row r="2293" spans="1:3">
      <c r="A2293" s="7">
        <v>833002</v>
      </c>
      <c r="B2293" s="1" t="s">
        <v>2300</v>
      </c>
      <c r="C2293" s="7">
        <v>80</v>
      </c>
    </row>
    <row r="2294" spans="1:3">
      <c r="A2294" s="7">
        <v>835100</v>
      </c>
      <c r="B2294" s="1" t="s">
        <v>2301</v>
      </c>
      <c r="C2294" s="7">
        <v>35</v>
      </c>
    </row>
    <row r="2295" spans="1:3">
      <c r="A2295" s="7">
        <v>808111</v>
      </c>
      <c r="B2295" s="1" t="s">
        <v>2302</v>
      </c>
      <c r="C2295" s="7">
        <v>50</v>
      </c>
    </row>
    <row r="2296" spans="1:3">
      <c r="A2296" s="7">
        <v>808201</v>
      </c>
      <c r="B2296" s="1" t="s">
        <v>2303</v>
      </c>
      <c r="C2296" s="7">
        <v>50</v>
      </c>
    </row>
    <row r="2297" spans="1:3">
      <c r="A2297" s="7">
        <v>808601</v>
      </c>
      <c r="B2297" s="1" t="s">
        <v>2304</v>
      </c>
      <c r="C2297" s="7">
        <v>50</v>
      </c>
    </row>
    <row r="2298" spans="1:3">
      <c r="A2298" s="7">
        <v>833901</v>
      </c>
      <c r="B2298" s="1" t="s">
        <v>2305</v>
      </c>
      <c r="C2298" s="7">
        <v>70</v>
      </c>
    </row>
    <row r="2299" spans="1:3">
      <c r="A2299" s="7">
        <v>823307</v>
      </c>
      <c r="B2299" s="1" t="s">
        <v>2306</v>
      </c>
      <c r="C2299" s="7">
        <v>50</v>
      </c>
    </row>
    <row r="2300" spans="1:3">
      <c r="A2300" s="7" t="s">
        <v>2307</v>
      </c>
      <c r="B2300" s="1" t="s">
        <v>2308</v>
      </c>
      <c r="C2300" s="7">
        <v>50</v>
      </c>
    </row>
    <row r="2301" spans="1:3">
      <c r="A2301" s="7">
        <v>833201</v>
      </c>
      <c r="B2301" s="1" t="s">
        <v>2309</v>
      </c>
      <c r="C2301" s="7">
        <v>50</v>
      </c>
    </row>
    <row r="2302" spans="1:3">
      <c r="A2302" s="7">
        <v>836010</v>
      </c>
      <c r="B2302" s="1" t="s">
        <v>2310</v>
      </c>
      <c r="C2302" s="7">
        <v>60</v>
      </c>
    </row>
    <row r="2303" spans="1:3">
      <c r="A2303" s="7">
        <v>836201</v>
      </c>
      <c r="B2303" s="1" t="s">
        <v>2311</v>
      </c>
      <c r="C2303" s="7">
        <v>165</v>
      </c>
    </row>
    <row r="2304" spans="1:3">
      <c r="A2304" s="7">
        <v>836202</v>
      </c>
      <c r="B2304" s="1" t="s">
        <v>2312</v>
      </c>
      <c r="C2304" s="7">
        <v>155</v>
      </c>
    </row>
    <row r="2305" spans="1:3">
      <c r="A2305" s="7">
        <v>837503</v>
      </c>
      <c r="B2305" s="1" t="s">
        <v>2313</v>
      </c>
      <c r="C2305" s="7">
        <v>285</v>
      </c>
    </row>
    <row r="2306" spans="1:3">
      <c r="A2306" s="7">
        <v>837601</v>
      </c>
      <c r="B2306" s="1" t="s">
        <v>2314</v>
      </c>
      <c r="C2306" s="7">
        <v>180</v>
      </c>
    </row>
    <row r="2307" spans="1:3">
      <c r="A2307" s="7">
        <v>837603</v>
      </c>
      <c r="B2307" s="1" t="s">
        <v>2315</v>
      </c>
      <c r="C2307" s="7">
        <v>130</v>
      </c>
    </row>
    <row r="2308" spans="1:3">
      <c r="A2308" s="7">
        <v>837501</v>
      </c>
      <c r="B2308" s="1" t="s">
        <v>2316</v>
      </c>
      <c r="C2308" s="7">
        <v>100</v>
      </c>
    </row>
    <row r="2309" spans="1:3">
      <c r="A2309" s="7">
        <v>837502</v>
      </c>
      <c r="B2309" s="1" t="s">
        <v>2317</v>
      </c>
      <c r="C2309" s="7">
        <v>100</v>
      </c>
    </row>
    <row r="2310" spans="1:3">
      <c r="A2310" s="7">
        <v>837602</v>
      </c>
      <c r="B2310" s="1" t="s">
        <v>2318</v>
      </c>
      <c r="C2310" s="7">
        <v>90</v>
      </c>
    </row>
    <row r="2311" spans="1:3">
      <c r="A2311" s="7">
        <v>837604</v>
      </c>
      <c r="B2311" s="1" t="s">
        <v>2319</v>
      </c>
      <c r="C2311" s="7">
        <v>90</v>
      </c>
    </row>
    <row r="2312" spans="1:3">
      <c r="A2312" s="7">
        <v>837605</v>
      </c>
      <c r="B2312" s="1" t="s">
        <v>2320</v>
      </c>
      <c r="C2312" s="7">
        <v>130</v>
      </c>
    </row>
    <row r="2313" spans="1:3">
      <c r="A2313" s="7">
        <v>837607</v>
      </c>
      <c r="B2313" s="1" t="s">
        <v>2321</v>
      </c>
      <c r="C2313" s="7">
        <v>95</v>
      </c>
    </row>
    <row r="2314" spans="1:3">
      <c r="A2314" s="7">
        <v>837606</v>
      </c>
      <c r="B2314" s="1" t="s">
        <v>2322</v>
      </c>
      <c r="C2314" s="7">
        <v>95</v>
      </c>
    </row>
    <row r="2315" spans="1:3">
      <c r="A2315" s="7">
        <v>837608</v>
      </c>
      <c r="B2315" s="1" t="s">
        <v>2323</v>
      </c>
      <c r="C2315" s="7">
        <v>90</v>
      </c>
    </row>
    <row r="2316" spans="1:3">
      <c r="A2316" s="7">
        <v>837609</v>
      </c>
      <c r="B2316" s="1" t="s">
        <v>2324</v>
      </c>
      <c r="C2316" s="7">
        <v>90</v>
      </c>
    </row>
    <row r="2317" spans="1:3">
      <c r="A2317" s="7">
        <v>838601</v>
      </c>
      <c r="B2317" s="1" t="s">
        <v>2325</v>
      </c>
      <c r="C2317" s="7">
        <v>100</v>
      </c>
    </row>
    <row r="2318" spans="1:3">
      <c r="A2318" s="7">
        <v>838501</v>
      </c>
      <c r="B2318" s="1" t="s">
        <v>2326</v>
      </c>
      <c r="C2318" s="7">
        <v>90</v>
      </c>
    </row>
    <row r="2319" spans="1:3">
      <c r="A2319" s="7">
        <v>838502</v>
      </c>
      <c r="B2319" s="1" t="s">
        <v>2327</v>
      </c>
      <c r="C2319" s="7">
        <v>90</v>
      </c>
    </row>
    <row r="2320" spans="1:3">
      <c r="A2320" s="7">
        <v>819410</v>
      </c>
      <c r="B2320" s="1" t="s">
        <v>2328</v>
      </c>
      <c r="C2320" s="7">
        <v>80</v>
      </c>
    </row>
    <row r="2321" spans="1:3">
      <c r="A2321" s="7">
        <v>819420</v>
      </c>
      <c r="B2321" s="1" t="s">
        <v>2329</v>
      </c>
      <c r="C2321" s="7">
        <v>110</v>
      </c>
    </row>
    <row r="2322" spans="1:3">
      <c r="A2322" s="7">
        <v>838505</v>
      </c>
      <c r="B2322" s="1" t="s">
        <v>2330</v>
      </c>
      <c r="C2322" s="7">
        <v>80</v>
      </c>
    </row>
    <row r="2323" spans="1:3">
      <c r="A2323" s="7">
        <v>819520</v>
      </c>
      <c r="B2323" s="1" t="s">
        <v>2331</v>
      </c>
      <c r="C2323" s="7">
        <v>80</v>
      </c>
    </row>
    <row r="2324" spans="1:3">
      <c r="A2324" s="7">
        <v>839101</v>
      </c>
      <c r="B2324" s="1" t="s">
        <v>2332</v>
      </c>
      <c r="C2324" s="7">
        <v>90</v>
      </c>
    </row>
    <row r="2325" spans="1:3">
      <c r="A2325" s="7">
        <v>838830</v>
      </c>
      <c r="B2325" s="1" t="s">
        <v>2333</v>
      </c>
      <c r="C2325" s="7">
        <v>55</v>
      </c>
    </row>
    <row r="2326" spans="1:3">
      <c r="A2326" s="7">
        <v>44501</v>
      </c>
      <c r="B2326" s="1" t="s">
        <v>2334</v>
      </c>
      <c r="C2326" s="7">
        <v>90</v>
      </c>
    </row>
    <row r="2327" spans="1:3">
      <c r="A2327" s="7">
        <v>44502</v>
      </c>
      <c r="B2327" s="1" t="s">
        <v>2335</v>
      </c>
      <c r="C2327" s="7">
        <v>90</v>
      </c>
    </row>
    <row r="2328" spans="1:3">
      <c r="A2328" s="7">
        <v>44506</v>
      </c>
      <c r="B2328" s="1" t="s">
        <v>2336</v>
      </c>
      <c r="C2328" s="7">
        <v>80</v>
      </c>
    </row>
    <row r="2329" spans="1:3">
      <c r="A2329" s="7">
        <v>44507</v>
      </c>
      <c r="B2329" s="1" t="s">
        <v>2337</v>
      </c>
      <c r="C2329" s="7">
        <v>80</v>
      </c>
    </row>
    <row r="2330" spans="1:3">
      <c r="A2330" s="7">
        <v>44400</v>
      </c>
      <c r="B2330" s="1" t="s">
        <v>2338</v>
      </c>
      <c r="C2330" s="7">
        <v>80</v>
      </c>
    </row>
    <row r="2331" spans="1:3">
      <c r="A2331" s="7">
        <v>44508</v>
      </c>
      <c r="B2331" s="1" t="s">
        <v>2339</v>
      </c>
      <c r="C2331" s="7">
        <v>80</v>
      </c>
    </row>
    <row r="2332" spans="1:3">
      <c r="A2332" s="7">
        <v>46101</v>
      </c>
      <c r="B2332" s="1" t="s">
        <v>2340</v>
      </c>
      <c r="C2332" s="7">
        <v>60</v>
      </c>
    </row>
    <row r="2333" spans="1:3">
      <c r="A2333" s="7">
        <v>44311</v>
      </c>
      <c r="B2333" s="1" t="s">
        <v>2341</v>
      </c>
      <c r="C2333" s="7">
        <v>100</v>
      </c>
    </row>
    <row r="2334" spans="1:3">
      <c r="A2334" s="7">
        <v>807301</v>
      </c>
      <c r="B2334" s="1" t="s">
        <v>2342</v>
      </c>
      <c r="C2334" s="7">
        <v>60</v>
      </c>
    </row>
    <row r="2335" spans="1:3">
      <c r="A2335" s="7">
        <v>807302</v>
      </c>
      <c r="B2335" s="1" t="s">
        <v>2343</v>
      </c>
      <c r="C2335" s="7">
        <v>80</v>
      </c>
    </row>
    <row r="2336" spans="1:3">
      <c r="A2336" s="7">
        <v>40706</v>
      </c>
      <c r="B2336" s="1" t="s">
        <v>2344</v>
      </c>
      <c r="C2336" s="7">
        <v>105</v>
      </c>
    </row>
    <row r="2337" spans="1:3">
      <c r="A2337" s="7">
        <v>40707</v>
      </c>
      <c r="B2337" s="1" t="s">
        <v>2345</v>
      </c>
      <c r="C2337" s="7">
        <v>105</v>
      </c>
    </row>
    <row r="2338" spans="1:3">
      <c r="A2338" s="7">
        <v>40709</v>
      </c>
      <c r="B2338" s="1" t="s">
        <v>2346</v>
      </c>
      <c r="C2338" s="7">
        <v>105</v>
      </c>
    </row>
    <row r="2339" spans="1:3">
      <c r="A2339" s="7">
        <v>40710</v>
      </c>
      <c r="B2339" s="1" t="s">
        <v>2347</v>
      </c>
      <c r="C2339" s="7">
        <v>105</v>
      </c>
    </row>
    <row r="2340" spans="1:3">
      <c r="A2340" s="7">
        <v>40711</v>
      </c>
      <c r="B2340" s="1" t="s">
        <v>2348</v>
      </c>
      <c r="C2340" s="7">
        <v>70</v>
      </c>
    </row>
    <row r="2341" spans="1:3">
      <c r="A2341" s="7">
        <v>40712</v>
      </c>
      <c r="B2341" s="1" t="s">
        <v>2349</v>
      </c>
      <c r="C2341" s="7">
        <v>40</v>
      </c>
    </row>
    <row r="2342" spans="1:3">
      <c r="A2342" s="7">
        <v>43103</v>
      </c>
      <c r="B2342" s="1" t="s">
        <v>2350</v>
      </c>
      <c r="C2342" s="7">
        <v>125</v>
      </c>
    </row>
    <row r="2343" spans="1:3">
      <c r="A2343" s="7">
        <v>43104</v>
      </c>
      <c r="B2343" s="1" t="s">
        <v>2351</v>
      </c>
      <c r="C2343" s="7">
        <v>110</v>
      </c>
    </row>
    <row r="2344" spans="1:3">
      <c r="A2344" s="7">
        <v>43107</v>
      </c>
      <c r="B2344" s="1" t="s">
        <v>2352</v>
      </c>
      <c r="C2344" s="7">
        <v>140</v>
      </c>
    </row>
    <row r="2345" spans="1:3">
      <c r="A2345" s="7">
        <v>43108</v>
      </c>
      <c r="B2345" s="1" t="s">
        <v>2353</v>
      </c>
      <c r="C2345" s="7">
        <v>140</v>
      </c>
    </row>
    <row r="2346" spans="1:3">
      <c r="A2346" s="7">
        <v>43109</v>
      </c>
      <c r="B2346" s="1" t="s">
        <v>2354</v>
      </c>
      <c r="C2346" s="7">
        <v>85</v>
      </c>
    </row>
    <row r="2347" spans="1:3">
      <c r="A2347" s="7">
        <v>42301</v>
      </c>
      <c r="B2347" s="1" t="s">
        <v>2355</v>
      </c>
      <c r="C2347" s="7">
        <v>80</v>
      </c>
    </row>
    <row r="2348" spans="1:3">
      <c r="A2348" s="7">
        <v>42302</v>
      </c>
      <c r="B2348" s="1" t="s">
        <v>2356</v>
      </c>
      <c r="C2348" s="7">
        <v>80</v>
      </c>
    </row>
    <row r="2349" spans="1:3">
      <c r="A2349" s="7">
        <v>42306</v>
      </c>
      <c r="B2349" s="1" t="s">
        <v>2357</v>
      </c>
      <c r="C2349" s="7">
        <v>85</v>
      </c>
    </row>
    <row r="2350" spans="1:3">
      <c r="A2350" s="7">
        <v>42307</v>
      </c>
      <c r="B2350" s="1" t="s">
        <v>2358</v>
      </c>
      <c r="C2350" s="7">
        <v>85</v>
      </c>
    </row>
    <row r="2351" spans="1:3">
      <c r="A2351" s="7">
        <v>42308</v>
      </c>
      <c r="B2351" s="1" t="s">
        <v>2359</v>
      </c>
      <c r="C2351" s="7">
        <v>70</v>
      </c>
    </row>
    <row r="2352" spans="1:3">
      <c r="B2352" s="15" t="s">
        <v>2360</v>
      </c>
    </row>
    <row r="2353" spans="1:3">
      <c r="A2353" s="7">
        <v>182500</v>
      </c>
      <c r="B2353" s="1" t="s">
        <v>2361</v>
      </c>
      <c r="C2353" s="7">
        <v>40</v>
      </c>
    </row>
    <row r="2354" spans="1:3">
      <c r="A2354" s="7">
        <v>777902</v>
      </c>
      <c r="B2354" s="1" t="s">
        <v>2362</v>
      </c>
      <c r="C2354" s="7">
        <v>50</v>
      </c>
    </row>
    <row r="2355" spans="1:3">
      <c r="A2355" s="7">
        <v>777700</v>
      </c>
      <c r="B2355" s="1" t="s">
        <v>2363</v>
      </c>
      <c r="C2355" s="7">
        <v>50</v>
      </c>
    </row>
    <row r="2356" spans="1:3">
      <c r="A2356" s="7">
        <v>40730</v>
      </c>
      <c r="B2356" s="1" t="s">
        <v>2364</v>
      </c>
      <c r="C2356" s="7">
        <v>40</v>
      </c>
    </row>
    <row r="2357" spans="1:3">
      <c r="A2357" s="7">
        <v>45100</v>
      </c>
      <c r="B2357" s="1" t="s">
        <v>2365</v>
      </c>
      <c r="C2357" s="7">
        <v>40</v>
      </c>
    </row>
    <row r="2358" spans="1:3">
      <c r="A2358" s="7">
        <v>45101</v>
      </c>
      <c r="B2358" s="1" t="s">
        <v>2366</v>
      </c>
      <c r="C2358" s="7">
        <v>55</v>
      </c>
    </row>
    <row r="2359" spans="1:3">
      <c r="A2359" s="7">
        <v>823200</v>
      </c>
      <c r="B2359" s="1" t="s">
        <v>2367</v>
      </c>
      <c r="C2359" s="7">
        <v>40</v>
      </c>
    </row>
    <row r="2360" spans="1:3">
      <c r="A2360" s="7">
        <v>834100</v>
      </c>
      <c r="B2360" s="1" t="s">
        <v>2368</v>
      </c>
      <c r="C2360" s="7">
        <v>40</v>
      </c>
    </row>
    <row r="2361" spans="1:3">
      <c r="A2361" s="7">
        <v>862701</v>
      </c>
      <c r="B2361" s="1" t="s">
        <v>2369</v>
      </c>
      <c r="C2361" s="7">
        <v>40</v>
      </c>
    </row>
    <row r="2362" spans="1:3">
      <c r="A2362" s="7">
        <v>862703</v>
      </c>
      <c r="B2362" s="1" t="s">
        <v>2370</v>
      </c>
      <c r="C2362" s="7">
        <v>40</v>
      </c>
    </row>
    <row r="2363" spans="1:3">
      <c r="A2363" s="7">
        <v>780202</v>
      </c>
      <c r="B2363" s="1" t="s">
        <v>2371</v>
      </c>
      <c r="C2363" s="7">
        <v>150</v>
      </c>
    </row>
    <row r="2364" spans="1:3">
      <c r="A2364" s="7">
        <v>780502</v>
      </c>
      <c r="B2364" s="1" t="s">
        <v>2372</v>
      </c>
      <c r="C2364" s="7">
        <v>150</v>
      </c>
    </row>
    <row r="2365" spans="1:3">
      <c r="A2365" s="7">
        <v>780503</v>
      </c>
      <c r="B2365" s="1" t="s">
        <v>2373</v>
      </c>
      <c r="C2365" s="7">
        <v>150</v>
      </c>
    </row>
    <row r="2366" spans="1:3">
      <c r="A2366" s="7">
        <v>780702</v>
      </c>
      <c r="B2366" s="1" t="s">
        <v>2374</v>
      </c>
      <c r="C2366" s="7">
        <v>150</v>
      </c>
    </row>
    <row r="2367" spans="1:3">
      <c r="A2367" s="7">
        <v>780703</v>
      </c>
      <c r="B2367" s="1" t="s">
        <v>2375</v>
      </c>
      <c r="C2367" s="7">
        <v>150</v>
      </c>
    </row>
    <row r="2368" spans="1:3">
      <c r="A2368" s="7">
        <v>780706</v>
      </c>
      <c r="B2368" s="1" t="s">
        <v>2376</v>
      </c>
      <c r="C2368" s="7">
        <v>150</v>
      </c>
    </row>
    <row r="2369" spans="1:3">
      <c r="A2369" s="7">
        <v>780921</v>
      </c>
      <c r="B2369" s="1" t="s">
        <v>2377</v>
      </c>
      <c r="C2369" s="7">
        <v>150</v>
      </c>
    </row>
    <row r="2370" spans="1:3" ht="36" customHeight="1">
      <c r="A2370" s="7">
        <v>849501</v>
      </c>
      <c r="B2370" s="16" t="s">
        <v>2378</v>
      </c>
      <c r="C2370" s="7">
        <v>600</v>
      </c>
    </row>
    <row r="2371" spans="1:3">
      <c r="B2371" s="13" t="s">
        <v>2379</v>
      </c>
      <c r="C2371" s="7" t="s">
        <v>0</v>
      </c>
    </row>
    <row r="2372" spans="1:3">
      <c r="A2372" s="7">
        <v>770401</v>
      </c>
      <c r="B2372" s="1" t="s">
        <v>2380</v>
      </c>
      <c r="C2372" s="7">
        <v>40</v>
      </c>
    </row>
    <row r="2373" spans="1:3">
      <c r="A2373" s="7">
        <v>770402</v>
      </c>
      <c r="B2373" s="1" t="s">
        <v>2381</v>
      </c>
      <c r="C2373" s="7">
        <v>55</v>
      </c>
    </row>
    <row r="2374" spans="1:3">
      <c r="A2374" s="7">
        <v>770902</v>
      </c>
      <c r="B2374" s="1" t="s">
        <v>2383</v>
      </c>
      <c r="C2374" s="7">
        <v>40</v>
      </c>
    </row>
    <row r="2375" spans="1:3">
      <c r="A2375" s="7">
        <v>796400</v>
      </c>
      <c r="B2375" s="1" t="s">
        <v>2382</v>
      </c>
      <c r="C2375" s="7">
        <v>35</v>
      </c>
    </row>
    <row r="2376" spans="1:3">
      <c r="A2376" s="7">
        <v>796301</v>
      </c>
      <c r="B2376" s="1" t="s">
        <v>2384</v>
      </c>
      <c r="C2376" s="7">
        <v>70</v>
      </c>
    </row>
    <row r="2377" spans="1:3">
      <c r="A2377" s="7">
        <v>808041</v>
      </c>
      <c r="B2377" s="1" t="s">
        <v>2385</v>
      </c>
      <c r="C2377" s="7">
        <v>70</v>
      </c>
    </row>
    <row r="2378" spans="1:3">
      <c r="A2378" s="7">
        <v>829900</v>
      </c>
      <c r="B2378" s="1" t="s">
        <v>2386</v>
      </c>
      <c r="C2378" s="7">
        <v>50</v>
      </c>
    </row>
    <row r="2379" spans="1:3">
      <c r="A2379" s="7">
        <v>786401</v>
      </c>
      <c r="B2379" s="1" t="s">
        <v>2387</v>
      </c>
      <c r="C2379" s="7">
        <v>75</v>
      </c>
    </row>
    <row r="2380" spans="1:3">
      <c r="A2380" s="7">
        <v>786402</v>
      </c>
      <c r="B2380" s="1" t="s">
        <v>2388</v>
      </c>
      <c r="C2380" s="7">
        <v>90</v>
      </c>
    </row>
    <row r="2381" spans="1:3">
      <c r="A2381" s="7">
        <v>829911</v>
      </c>
      <c r="B2381" s="1" t="s">
        <v>2389</v>
      </c>
      <c r="C2381" s="7">
        <v>90</v>
      </c>
    </row>
    <row r="2382" spans="1:3">
      <c r="A2382" s="7">
        <v>829912</v>
      </c>
      <c r="B2382" s="1" t="s">
        <v>2390</v>
      </c>
      <c r="C2382" s="7">
        <v>70</v>
      </c>
    </row>
    <row r="2383" spans="1:3">
      <c r="A2383" s="7">
        <v>830102</v>
      </c>
      <c r="B2383" s="1" t="s">
        <v>2391</v>
      </c>
      <c r="C2383" s="7">
        <v>70</v>
      </c>
    </row>
    <row r="2384" spans="1:3">
      <c r="A2384" s="7">
        <v>786911</v>
      </c>
      <c r="B2384" s="1" t="s">
        <v>2392</v>
      </c>
      <c r="C2384" s="7">
        <v>60</v>
      </c>
    </row>
    <row r="2385" spans="1:3">
      <c r="A2385" s="7">
        <v>829910</v>
      </c>
      <c r="B2385" s="1" t="s">
        <v>2393</v>
      </c>
      <c r="C2385" s="7">
        <v>60</v>
      </c>
    </row>
    <row r="2386" spans="1:3">
      <c r="A2386" s="7">
        <v>776401</v>
      </c>
      <c r="B2386" s="1" t="s">
        <v>2394</v>
      </c>
      <c r="C2386" s="7">
        <v>60</v>
      </c>
    </row>
    <row r="2387" spans="1:3">
      <c r="A2387" s="7">
        <v>776402</v>
      </c>
      <c r="B2387" s="1" t="s">
        <v>2395</v>
      </c>
      <c r="C2387" s="7">
        <v>110</v>
      </c>
    </row>
    <row r="2388" spans="1:3">
      <c r="A2388" s="7">
        <v>776902</v>
      </c>
      <c r="B2388" s="1" t="s">
        <v>2396</v>
      </c>
      <c r="C2388" s="7">
        <v>110</v>
      </c>
    </row>
    <row r="2389" spans="1:3">
      <c r="A2389" s="7">
        <v>772401</v>
      </c>
      <c r="B2389" s="1" t="s">
        <v>2397</v>
      </c>
      <c r="C2389" s="7">
        <v>85</v>
      </c>
    </row>
    <row r="2390" spans="1:3">
      <c r="A2390" s="7">
        <v>772402</v>
      </c>
      <c r="B2390" s="1" t="s">
        <v>2398</v>
      </c>
      <c r="C2390" s="7">
        <v>110</v>
      </c>
    </row>
    <row r="2391" spans="1:3">
      <c r="A2391" s="7">
        <v>772901</v>
      </c>
      <c r="B2391" s="1" t="s">
        <v>2399</v>
      </c>
      <c r="C2391" s="7">
        <v>85</v>
      </c>
    </row>
    <row r="2392" spans="1:3">
      <c r="A2392" s="7">
        <v>782741</v>
      </c>
      <c r="B2392" s="1" t="s">
        <v>2400</v>
      </c>
      <c r="C2392" s="7">
        <v>80</v>
      </c>
    </row>
    <row r="2393" spans="1:3">
      <c r="A2393" s="7">
        <v>778401</v>
      </c>
      <c r="B2393" s="1" t="s">
        <v>2401</v>
      </c>
      <c r="C2393" s="7">
        <v>65</v>
      </c>
    </row>
    <row r="2394" spans="1:3">
      <c r="A2394" s="7">
        <v>779405</v>
      </c>
      <c r="B2394" s="1" t="s">
        <v>2402</v>
      </c>
      <c r="C2394" s="7">
        <v>65</v>
      </c>
    </row>
    <row r="2395" spans="1:3">
      <c r="A2395" s="7">
        <v>782341</v>
      </c>
      <c r="B2395" s="1" t="s">
        <v>2403</v>
      </c>
      <c r="C2395" s="7">
        <v>70</v>
      </c>
    </row>
    <row r="2396" spans="1:3">
      <c r="A2396" s="7">
        <v>778901</v>
      </c>
      <c r="B2396" s="1" t="s">
        <v>2404</v>
      </c>
      <c r="C2396" s="7">
        <v>45</v>
      </c>
    </row>
    <row r="2397" spans="1:3">
      <c r="A2397" s="7">
        <v>779901</v>
      </c>
      <c r="B2397" s="1" t="s">
        <v>2405</v>
      </c>
      <c r="C2397" s="7">
        <v>45</v>
      </c>
    </row>
    <row r="2398" spans="1:3">
      <c r="A2398" s="7">
        <v>778911</v>
      </c>
      <c r="B2398" s="1" t="s">
        <v>2406</v>
      </c>
      <c r="C2398" s="7">
        <v>40</v>
      </c>
    </row>
    <row r="2399" spans="1:3">
      <c r="A2399" s="7">
        <v>779902</v>
      </c>
      <c r="B2399" s="1" t="s">
        <v>2407</v>
      </c>
      <c r="C2399" s="7">
        <v>40</v>
      </c>
    </row>
    <row r="2400" spans="1:3">
      <c r="A2400" s="7">
        <v>779401</v>
      </c>
      <c r="B2400" s="1" t="s">
        <v>2408</v>
      </c>
      <c r="C2400" s="7">
        <v>85</v>
      </c>
    </row>
    <row r="2401" spans="1:3">
      <c r="A2401" s="7">
        <v>778402</v>
      </c>
      <c r="B2401" s="1" t="s">
        <v>2409</v>
      </c>
      <c r="C2401" s="7">
        <v>80</v>
      </c>
    </row>
    <row r="2402" spans="1:3">
      <c r="A2402" s="7">
        <v>778902</v>
      </c>
      <c r="B2402" s="1" t="s">
        <v>2410</v>
      </c>
      <c r="C2402" s="7">
        <v>85</v>
      </c>
    </row>
    <row r="2403" spans="1:3">
      <c r="A2403" s="7">
        <v>778912</v>
      </c>
      <c r="B2403" s="1" t="s">
        <v>2411</v>
      </c>
      <c r="C2403" s="7">
        <v>70</v>
      </c>
    </row>
    <row r="2404" spans="1:3">
      <c r="A2404" s="7">
        <v>780401</v>
      </c>
      <c r="B2404" s="1" t="s">
        <v>2412</v>
      </c>
      <c r="C2404" s="7">
        <v>55</v>
      </c>
    </row>
    <row r="2405" spans="1:3">
      <c r="A2405" s="7">
        <v>780402</v>
      </c>
      <c r="B2405" s="1" t="s">
        <v>2413</v>
      </c>
      <c r="C2405" s="7">
        <v>90</v>
      </c>
    </row>
    <row r="2406" spans="1:3">
      <c r="A2406" s="7">
        <v>780403</v>
      </c>
      <c r="B2406" s="1" t="s">
        <v>2414</v>
      </c>
      <c r="C2406" s="7">
        <v>75</v>
      </c>
    </row>
    <row r="2407" spans="1:3">
      <c r="A2407" s="7">
        <v>780901</v>
      </c>
      <c r="B2407" s="1" t="s">
        <v>2415</v>
      </c>
      <c r="C2407" s="7">
        <v>65</v>
      </c>
    </row>
    <row r="2408" spans="1:3">
      <c r="A2408" s="7">
        <v>790401</v>
      </c>
      <c r="B2408" s="1" t="s">
        <v>2416</v>
      </c>
      <c r="C2408" s="7">
        <v>40</v>
      </c>
    </row>
    <row r="2409" spans="1:3">
      <c r="A2409" s="7">
        <v>790402</v>
      </c>
      <c r="B2409" s="1" t="s">
        <v>2417</v>
      </c>
      <c r="C2409" s="7">
        <v>40</v>
      </c>
    </row>
    <row r="2410" spans="1:3">
      <c r="A2410" s="7">
        <v>790901</v>
      </c>
      <c r="B2410" s="1" t="s">
        <v>2418</v>
      </c>
      <c r="C2410" s="7">
        <v>40</v>
      </c>
    </row>
    <row r="2411" spans="1:3">
      <c r="A2411" s="7" t="s">
        <v>2419</v>
      </c>
      <c r="B2411" s="1" t="s">
        <v>2420</v>
      </c>
      <c r="C2411" s="7">
        <v>60</v>
      </c>
    </row>
    <row r="2412" spans="1:3">
      <c r="A2412" s="7">
        <v>797300</v>
      </c>
      <c r="B2412" s="1" t="s">
        <v>2421</v>
      </c>
      <c r="C2412" s="7">
        <v>55</v>
      </c>
    </row>
    <row r="2413" spans="1:3">
      <c r="A2413" s="7">
        <v>797401</v>
      </c>
      <c r="B2413" s="1" t="s">
        <v>2422</v>
      </c>
      <c r="C2413" s="7">
        <v>55</v>
      </c>
    </row>
    <row r="2414" spans="1:3">
      <c r="A2414" s="7">
        <v>797402</v>
      </c>
      <c r="B2414" s="1" t="s">
        <v>2423</v>
      </c>
      <c r="C2414" s="7">
        <v>55</v>
      </c>
    </row>
    <row r="2415" spans="1:3">
      <c r="A2415" s="7">
        <v>797403</v>
      </c>
      <c r="B2415" s="1" t="s">
        <v>2424</v>
      </c>
      <c r="C2415" s="7">
        <v>60</v>
      </c>
    </row>
    <row r="2416" spans="1:3">
      <c r="A2416" s="7">
        <v>797404</v>
      </c>
      <c r="B2416" s="1" t="s">
        <v>2425</v>
      </c>
      <c r="C2416" s="7">
        <v>60</v>
      </c>
    </row>
    <row r="2417" spans="1:3">
      <c r="A2417" s="7">
        <v>791403</v>
      </c>
      <c r="B2417" s="1" t="s">
        <v>2426</v>
      </c>
      <c r="C2417" s="7">
        <v>80</v>
      </c>
    </row>
    <row r="2418" spans="1:3">
      <c r="A2418" s="7">
        <v>791402</v>
      </c>
      <c r="B2418" s="1" t="s">
        <v>2427</v>
      </c>
      <c r="C2418" s="7">
        <v>80</v>
      </c>
    </row>
    <row r="2419" spans="1:3">
      <c r="A2419" s="7">
        <v>782721</v>
      </c>
      <c r="B2419" s="1" t="s">
        <v>2428</v>
      </c>
      <c r="C2419" s="7">
        <v>90</v>
      </c>
    </row>
    <row r="2420" spans="1:3">
      <c r="A2420" s="7">
        <v>791901</v>
      </c>
      <c r="B2420" s="1" t="s">
        <v>2429</v>
      </c>
      <c r="C2420" s="7">
        <v>90</v>
      </c>
    </row>
    <row r="2421" spans="1:3">
      <c r="A2421" s="7">
        <v>799302</v>
      </c>
      <c r="B2421" s="1" t="s">
        <v>2430</v>
      </c>
      <c r="C2421" s="7">
        <v>80</v>
      </c>
    </row>
    <row r="2422" spans="1:3">
      <c r="A2422" s="7" t="s">
        <v>2431</v>
      </c>
      <c r="B2422" s="1" t="s">
        <v>2432</v>
      </c>
      <c r="C2422" s="7">
        <v>80</v>
      </c>
    </row>
    <row r="2423" spans="1:3">
      <c r="A2423" s="7" t="s">
        <v>2433</v>
      </c>
      <c r="B2423" s="1" t="s">
        <v>2434</v>
      </c>
      <c r="C2423" s="7">
        <v>85</v>
      </c>
    </row>
    <row r="2424" spans="1:3">
      <c r="A2424" s="7" t="s">
        <v>2435</v>
      </c>
      <c r="B2424" s="1" t="s">
        <v>2436</v>
      </c>
      <c r="C2424" s="7">
        <v>90</v>
      </c>
    </row>
    <row r="2425" spans="1:3">
      <c r="A2425" s="7" t="s">
        <v>2437</v>
      </c>
      <c r="B2425" s="1" t="s">
        <v>2438</v>
      </c>
      <c r="C2425" s="7">
        <v>100</v>
      </c>
    </row>
    <row r="2426" spans="1:3">
      <c r="A2426" s="7" t="s">
        <v>2439</v>
      </c>
      <c r="B2426" s="1" t="s">
        <v>2440</v>
      </c>
      <c r="C2426" s="7">
        <v>90</v>
      </c>
    </row>
    <row r="2427" spans="1:3">
      <c r="A2427" s="7" t="s">
        <v>2441</v>
      </c>
      <c r="B2427" s="1" t="s">
        <v>2442</v>
      </c>
      <c r="C2427" s="7">
        <v>100</v>
      </c>
    </row>
    <row r="2428" spans="1:3">
      <c r="A2428" s="7">
        <v>785400</v>
      </c>
      <c r="B2428" s="1" t="s">
        <v>2443</v>
      </c>
      <c r="C2428" s="7">
        <v>70</v>
      </c>
    </row>
    <row r="2429" spans="1:3">
      <c r="A2429" s="7">
        <v>793401</v>
      </c>
      <c r="B2429" s="1" t="s">
        <v>2444</v>
      </c>
      <c r="C2429" s="7">
        <v>90</v>
      </c>
    </row>
    <row r="2430" spans="1:3">
      <c r="A2430" s="7">
        <v>792401</v>
      </c>
      <c r="B2430" s="1" t="s">
        <v>2445</v>
      </c>
      <c r="C2430" s="7">
        <v>75</v>
      </c>
    </row>
    <row r="2431" spans="1:3">
      <c r="A2431" s="7">
        <v>792901</v>
      </c>
      <c r="B2431" s="1" t="s">
        <v>2446</v>
      </c>
      <c r="C2431" s="7">
        <v>75</v>
      </c>
    </row>
    <row r="2432" spans="1:3">
      <c r="A2432" s="7">
        <v>793402</v>
      </c>
      <c r="B2432" s="1" t="s">
        <v>2447</v>
      </c>
      <c r="C2432" s="7">
        <v>85</v>
      </c>
    </row>
    <row r="2433" spans="1:3">
      <c r="A2433" s="7">
        <v>793901</v>
      </c>
      <c r="B2433" s="1" t="s">
        <v>2448</v>
      </c>
      <c r="C2433" s="7">
        <v>85</v>
      </c>
    </row>
    <row r="2434" spans="1:3">
      <c r="A2434" s="7">
        <v>799401</v>
      </c>
      <c r="B2434" s="1" t="s">
        <v>2449</v>
      </c>
      <c r="C2434" s="7">
        <v>100</v>
      </c>
    </row>
    <row r="2435" spans="1:3">
      <c r="A2435" s="7">
        <v>799301</v>
      </c>
      <c r="B2435" s="1" t="s">
        <v>2450</v>
      </c>
      <c r="C2435" s="7">
        <v>85</v>
      </c>
    </row>
    <row r="2436" spans="1:3">
      <c r="A2436" s="7">
        <v>798411</v>
      </c>
      <c r="B2436" s="1" t="s">
        <v>2451</v>
      </c>
      <c r="C2436" s="7">
        <v>105</v>
      </c>
    </row>
    <row r="2437" spans="1:3">
      <c r="A2437" s="7">
        <v>798421</v>
      </c>
      <c r="B2437" s="1" t="s">
        <v>2452</v>
      </c>
      <c r="C2437" s="7">
        <v>105</v>
      </c>
    </row>
    <row r="2438" spans="1:3">
      <c r="A2438" s="7">
        <v>798431</v>
      </c>
      <c r="B2438" s="1" t="s">
        <v>2453</v>
      </c>
      <c r="C2438" s="7">
        <v>115</v>
      </c>
    </row>
    <row r="2439" spans="1:3">
      <c r="A2439" s="7">
        <v>783401</v>
      </c>
      <c r="B2439" s="1" t="s">
        <v>2454</v>
      </c>
      <c r="C2439" s="7">
        <v>150</v>
      </c>
    </row>
    <row r="2440" spans="1:3">
      <c r="A2440" s="7">
        <v>783402</v>
      </c>
      <c r="B2440" s="1" t="s">
        <v>2455</v>
      </c>
      <c r="C2440" s="7">
        <v>150</v>
      </c>
    </row>
    <row r="2441" spans="1:3">
      <c r="A2441" s="7">
        <v>783901</v>
      </c>
      <c r="B2441" s="1" t="s">
        <v>2456</v>
      </c>
      <c r="C2441" s="7">
        <v>150</v>
      </c>
    </row>
    <row r="2442" spans="1:3">
      <c r="A2442" s="7">
        <v>840100</v>
      </c>
      <c r="B2442" s="1" t="s">
        <v>2457</v>
      </c>
      <c r="C2442" s="7">
        <v>55</v>
      </c>
    </row>
    <row r="2443" spans="1:3">
      <c r="A2443" s="7">
        <v>840200</v>
      </c>
      <c r="B2443" s="1" t="s">
        <v>2458</v>
      </c>
      <c r="C2443" s="7">
        <v>50</v>
      </c>
    </row>
    <row r="2444" spans="1:3">
      <c r="A2444" s="7">
        <v>840300</v>
      </c>
      <c r="B2444" s="1" t="s">
        <v>2459</v>
      </c>
      <c r="C2444" s="7">
        <v>90</v>
      </c>
    </row>
    <row r="2445" spans="1:3">
      <c r="A2445" s="7">
        <v>843500</v>
      </c>
      <c r="B2445" s="1" t="s">
        <v>2460</v>
      </c>
      <c r="C2445" s="7">
        <v>55</v>
      </c>
    </row>
    <row r="2446" spans="1:3">
      <c r="A2446" s="7">
        <v>843400</v>
      </c>
      <c r="B2446" s="1" t="s">
        <v>2461</v>
      </c>
      <c r="C2446" s="7">
        <v>60</v>
      </c>
    </row>
    <row r="2447" spans="1:3">
      <c r="B2447" s="15" t="s">
        <v>2462</v>
      </c>
    </row>
    <row r="2448" spans="1:3">
      <c r="A2448" s="7">
        <v>824100</v>
      </c>
      <c r="B2448" s="1" t="s">
        <v>2463</v>
      </c>
      <c r="C2448" s="7">
        <v>60</v>
      </c>
    </row>
    <row r="2449" spans="1:3">
      <c r="A2449" s="7">
        <v>824601</v>
      </c>
      <c r="B2449" s="1" t="s">
        <v>2464</v>
      </c>
      <c r="C2449" s="7">
        <v>70</v>
      </c>
    </row>
    <row r="2450" spans="1:3">
      <c r="A2450" s="7">
        <v>825400</v>
      </c>
      <c r="B2450" s="1" t="s">
        <v>2465</v>
      </c>
      <c r="C2450" s="7">
        <v>60</v>
      </c>
    </row>
    <row r="2451" spans="1:3">
      <c r="A2451" s="7">
        <v>824611</v>
      </c>
      <c r="B2451" s="1" t="s">
        <v>2466</v>
      </c>
      <c r="C2451" s="7">
        <v>85</v>
      </c>
    </row>
    <row r="2452" spans="1:3">
      <c r="A2452" s="7">
        <v>822201</v>
      </c>
      <c r="B2452" s="1" t="s">
        <v>2467</v>
      </c>
      <c r="C2452" s="7">
        <v>40</v>
      </c>
    </row>
    <row r="2453" spans="1:3">
      <c r="A2453" s="7">
        <v>822202</v>
      </c>
      <c r="B2453" s="1" t="s">
        <v>2468</v>
      </c>
      <c r="C2453" s="7">
        <v>60</v>
      </c>
    </row>
    <row r="2454" spans="1:3">
      <c r="A2454" s="7">
        <v>820102</v>
      </c>
      <c r="B2454" s="1" t="s">
        <v>2469</v>
      </c>
      <c r="C2454" s="7">
        <v>40</v>
      </c>
    </row>
    <row r="2455" spans="1:3">
      <c r="A2455" s="7">
        <v>820200</v>
      </c>
      <c r="B2455" s="1" t="s">
        <v>2470</v>
      </c>
      <c r="C2455" s="7">
        <v>40</v>
      </c>
    </row>
    <row r="2456" spans="1:3">
      <c r="A2456" s="7">
        <v>821901</v>
      </c>
      <c r="B2456" s="1" t="s">
        <v>2471</v>
      </c>
      <c r="C2456" s="7">
        <v>40</v>
      </c>
    </row>
    <row r="2457" spans="1:3">
      <c r="A2457" s="7">
        <v>823400</v>
      </c>
      <c r="B2457" s="1" t="s">
        <v>2472</v>
      </c>
      <c r="C2457" s="7">
        <v>55</v>
      </c>
    </row>
    <row r="2458" spans="1:3">
      <c r="A2458" s="7">
        <v>829101</v>
      </c>
      <c r="B2458" s="1" t="s">
        <v>2473</v>
      </c>
      <c r="C2458" s="7">
        <v>55</v>
      </c>
    </row>
    <row r="2459" spans="1:3">
      <c r="A2459" s="7">
        <v>824215</v>
      </c>
      <c r="B2459" s="1" t="s">
        <v>2474</v>
      </c>
      <c r="C2459" s="7">
        <v>95</v>
      </c>
    </row>
    <row r="2460" spans="1:3">
      <c r="A2460" s="7">
        <v>824213</v>
      </c>
      <c r="B2460" s="1" t="s">
        <v>2475</v>
      </c>
      <c r="C2460" s="7">
        <v>220</v>
      </c>
    </row>
    <row r="2461" spans="1:3">
      <c r="A2461" s="7">
        <v>824211</v>
      </c>
      <c r="B2461" s="1" t="s">
        <v>2476</v>
      </c>
      <c r="C2461" s="7">
        <v>325</v>
      </c>
    </row>
    <row r="2462" spans="1:3">
      <c r="A2462" s="7">
        <v>824321</v>
      </c>
      <c r="B2462" s="1" t="s">
        <v>2477</v>
      </c>
      <c r="C2462" s="7">
        <v>75</v>
      </c>
    </row>
    <row r="2463" spans="1:3">
      <c r="A2463" s="7">
        <v>824301</v>
      </c>
      <c r="B2463" s="1" t="s">
        <v>2478</v>
      </c>
      <c r="C2463" s="7">
        <v>60</v>
      </c>
    </row>
    <row r="2464" spans="1:3">
      <c r="A2464" s="7">
        <v>824203</v>
      </c>
      <c r="B2464" s="1" t="s">
        <v>2479</v>
      </c>
      <c r="C2464" s="7">
        <v>100</v>
      </c>
    </row>
    <row r="2465" spans="1:3">
      <c r="A2465" s="7">
        <v>824201</v>
      </c>
      <c r="B2465" s="1" t="s">
        <v>2480</v>
      </c>
      <c r="C2465" s="7">
        <v>150</v>
      </c>
    </row>
    <row r="2466" spans="1:3">
      <c r="A2466" s="7">
        <v>824202</v>
      </c>
      <c r="B2466" s="1" t="s">
        <v>2481</v>
      </c>
      <c r="C2466" s="7">
        <v>200</v>
      </c>
    </row>
    <row r="2467" spans="1:3">
      <c r="A2467" s="7">
        <v>828501</v>
      </c>
      <c r="B2467" s="1" t="s">
        <v>2482</v>
      </c>
      <c r="C2467" s="7">
        <v>55</v>
      </c>
    </row>
    <row r="2468" spans="1:3">
      <c r="A2468" s="7">
        <v>825501</v>
      </c>
      <c r="B2468" s="1" t="s">
        <v>2483</v>
      </c>
      <c r="C2468" s="7">
        <v>60</v>
      </c>
    </row>
    <row r="2469" spans="1:3">
      <c r="A2469" s="7">
        <v>825306</v>
      </c>
      <c r="B2469" s="1" t="s">
        <v>2484</v>
      </c>
      <c r="C2469" s="7">
        <v>105</v>
      </c>
    </row>
    <row r="2470" spans="1:3">
      <c r="A2470" s="7">
        <v>825301</v>
      </c>
      <c r="B2470" s="1" t="s">
        <v>2485</v>
      </c>
      <c r="C2470" s="7">
        <v>120</v>
      </c>
    </row>
    <row r="2471" spans="1:3">
      <c r="A2471" s="7">
        <v>825303</v>
      </c>
      <c r="B2471" s="1" t="s">
        <v>2486</v>
      </c>
      <c r="C2471" s="7">
        <v>120</v>
      </c>
    </row>
    <row r="2472" spans="1:3">
      <c r="A2472" s="7">
        <v>825304</v>
      </c>
      <c r="B2472" s="1" t="s">
        <v>2487</v>
      </c>
      <c r="C2472" s="7">
        <v>120</v>
      </c>
    </row>
    <row r="2473" spans="1:3">
      <c r="A2473" s="7">
        <v>825305</v>
      </c>
      <c r="B2473" s="1" t="s">
        <v>2488</v>
      </c>
      <c r="C2473" s="7">
        <v>120</v>
      </c>
    </row>
    <row r="2474" spans="1:3">
      <c r="A2474" s="7">
        <v>825307</v>
      </c>
      <c r="B2474" s="1" t="s">
        <v>2489</v>
      </c>
      <c r="C2474" s="7">
        <v>120</v>
      </c>
    </row>
    <row r="2475" spans="1:3">
      <c r="A2475" s="7">
        <v>827901</v>
      </c>
      <c r="B2475" s="1" t="s">
        <v>2490</v>
      </c>
      <c r="C2475" s="7">
        <v>90</v>
      </c>
    </row>
    <row r="2476" spans="1:3">
      <c r="A2476" s="7">
        <v>827902</v>
      </c>
      <c r="B2476" s="1" t="s">
        <v>2491</v>
      </c>
      <c r="C2476" s="7">
        <v>100</v>
      </c>
    </row>
    <row r="2477" spans="1:3">
      <c r="A2477" s="7">
        <v>827102</v>
      </c>
      <c r="B2477" s="1" t="s">
        <v>2492</v>
      </c>
      <c r="C2477" s="7">
        <v>200</v>
      </c>
    </row>
    <row r="2478" spans="1:3">
      <c r="A2478" s="7">
        <v>827103</v>
      </c>
      <c r="B2478" s="1" t="s">
        <v>2493</v>
      </c>
      <c r="C2478" s="7">
        <v>250</v>
      </c>
    </row>
    <row r="2479" spans="1:3">
      <c r="A2479" s="7">
        <v>827910</v>
      </c>
      <c r="B2479" s="1" t="s">
        <v>2494</v>
      </c>
      <c r="C2479" s="7">
        <v>125</v>
      </c>
    </row>
    <row r="2480" spans="1:3">
      <c r="A2480" s="7">
        <v>829121</v>
      </c>
      <c r="B2480" s="1" t="s">
        <v>2495</v>
      </c>
      <c r="C2480" s="7">
        <v>60</v>
      </c>
    </row>
    <row r="2481" spans="1:3">
      <c r="A2481" s="7">
        <v>829125</v>
      </c>
      <c r="B2481" s="1" t="s">
        <v>2496</v>
      </c>
      <c r="C2481" s="7">
        <v>75</v>
      </c>
    </row>
    <row r="2482" spans="1:3">
      <c r="A2482" s="7">
        <v>829115</v>
      </c>
      <c r="B2482" s="1" t="s">
        <v>2497</v>
      </c>
      <c r="C2482" s="7">
        <v>85</v>
      </c>
    </row>
    <row r="2483" spans="1:3">
      <c r="A2483" s="7">
        <v>829111</v>
      </c>
      <c r="B2483" s="1" t="s">
        <v>2498</v>
      </c>
      <c r="C2483" s="7">
        <v>60</v>
      </c>
    </row>
    <row r="2484" spans="1:3">
      <c r="A2484" s="7">
        <v>828401</v>
      </c>
      <c r="B2484" s="1" t="s">
        <v>2499</v>
      </c>
      <c r="C2484" s="7">
        <v>100</v>
      </c>
    </row>
    <row r="2485" spans="1:3">
      <c r="A2485" s="7">
        <v>828402</v>
      </c>
      <c r="B2485" s="1" t="s">
        <v>2500</v>
      </c>
      <c r="C2485" s="7">
        <v>100</v>
      </c>
    </row>
    <row r="2486" spans="1:3">
      <c r="A2486" s="7">
        <v>828403</v>
      </c>
      <c r="B2486" s="1" t="s">
        <v>2501</v>
      </c>
      <c r="C2486" s="7">
        <v>70</v>
      </c>
    </row>
    <row r="2487" spans="1:3">
      <c r="A2487" s="7">
        <v>828404</v>
      </c>
      <c r="B2487" s="1" t="s">
        <v>2502</v>
      </c>
      <c r="C2487" s="7">
        <v>60</v>
      </c>
    </row>
    <row r="2488" spans="1:3">
      <c r="A2488" s="7">
        <v>393306</v>
      </c>
      <c r="B2488" s="1" t="s">
        <v>2503</v>
      </c>
      <c r="C2488" s="7">
        <v>150</v>
      </c>
    </row>
    <row r="2489" spans="1:3">
      <c r="A2489" s="7">
        <v>52603</v>
      </c>
      <c r="B2489" s="1" t="s">
        <v>2504</v>
      </c>
      <c r="C2489" s="7">
        <v>60</v>
      </c>
    </row>
    <row r="2490" spans="1:3">
      <c r="A2490" s="7">
        <v>820101</v>
      </c>
      <c r="B2490" s="1" t="s">
        <v>2505</v>
      </c>
      <c r="C2490" s="7">
        <v>40</v>
      </c>
    </row>
    <row r="2491" spans="1:3">
      <c r="A2491" s="7">
        <v>821101</v>
      </c>
      <c r="B2491" s="1" t="s">
        <v>2506</v>
      </c>
      <c r="C2491" s="7">
        <v>40</v>
      </c>
    </row>
    <row r="2492" spans="1:3">
      <c r="A2492" s="7">
        <v>821102</v>
      </c>
      <c r="B2492" s="1" t="s">
        <v>2507</v>
      </c>
      <c r="C2492" s="7">
        <v>40</v>
      </c>
    </row>
    <row r="2493" spans="1:3">
      <c r="A2493" s="7">
        <v>800401</v>
      </c>
      <c r="B2493" s="1" t="s">
        <v>2508</v>
      </c>
      <c r="C2493" s="7">
        <v>40</v>
      </c>
    </row>
    <row r="2494" spans="1:3">
      <c r="A2494" s="7">
        <v>801400</v>
      </c>
      <c r="B2494" s="1" t="s">
        <v>2509</v>
      </c>
      <c r="C2494" s="7">
        <v>40</v>
      </c>
    </row>
    <row r="2495" spans="1:3">
      <c r="A2495" s="7">
        <v>804301</v>
      </c>
      <c r="B2495" s="1" t="s">
        <v>2510</v>
      </c>
      <c r="C2495" s="7">
        <v>60</v>
      </c>
    </row>
    <row r="2496" spans="1:3">
      <c r="A2496" s="7">
        <v>804302</v>
      </c>
      <c r="B2496" s="1" t="s">
        <v>2511</v>
      </c>
      <c r="C2496" s="7">
        <v>50</v>
      </c>
    </row>
    <row r="2497" spans="1:3">
      <c r="A2497" s="7">
        <v>822102</v>
      </c>
      <c r="B2497" s="1" t="s">
        <v>2512</v>
      </c>
      <c r="C2497" s="7">
        <v>60</v>
      </c>
    </row>
    <row r="2498" spans="1:3">
      <c r="A2498" s="7">
        <v>822103</v>
      </c>
      <c r="B2498" s="1" t="s">
        <v>2513</v>
      </c>
      <c r="C2498" s="7">
        <v>70</v>
      </c>
    </row>
    <row r="2499" spans="1:3">
      <c r="A2499" s="7">
        <v>822101</v>
      </c>
      <c r="B2499" s="1" t="s">
        <v>2514</v>
      </c>
      <c r="C2499" s="7">
        <v>50</v>
      </c>
    </row>
    <row r="2500" spans="1:3">
      <c r="A2500" s="7" t="s">
        <v>2515</v>
      </c>
      <c r="B2500" s="1" t="s">
        <v>2308</v>
      </c>
      <c r="C2500" s="7">
        <v>95</v>
      </c>
    </row>
    <row r="2501" spans="1:3">
      <c r="A2501" s="7">
        <v>800402</v>
      </c>
      <c r="B2501" s="1" t="s">
        <v>2516</v>
      </c>
      <c r="C2501" s="7">
        <v>60</v>
      </c>
    </row>
    <row r="2502" spans="1:3">
      <c r="A2502" s="7">
        <v>812501</v>
      </c>
      <c r="B2502" s="1" t="s">
        <v>2517</v>
      </c>
      <c r="C2502" s="7">
        <v>110</v>
      </c>
    </row>
    <row r="2503" spans="1:3">
      <c r="A2503" s="7">
        <v>812905</v>
      </c>
      <c r="B2503" s="1" t="s">
        <v>2518</v>
      </c>
      <c r="C2503" s="7">
        <v>110</v>
      </c>
    </row>
    <row r="2504" spans="1:3">
      <c r="A2504" s="7">
        <v>812502</v>
      </c>
      <c r="B2504" s="1" t="s">
        <v>2519</v>
      </c>
      <c r="C2504" s="7">
        <v>120</v>
      </c>
    </row>
    <row r="2505" spans="1:3">
      <c r="A2505" s="7">
        <v>812904</v>
      </c>
      <c r="B2505" s="1" t="s">
        <v>2520</v>
      </c>
      <c r="C2505" s="7">
        <v>120</v>
      </c>
    </row>
    <row r="2506" spans="1:3">
      <c r="A2506" s="7">
        <v>812601</v>
      </c>
      <c r="B2506" s="1" t="s">
        <v>2521</v>
      </c>
      <c r="C2506" s="7">
        <v>80</v>
      </c>
    </row>
    <row r="2507" spans="1:3">
      <c r="A2507" s="7">
        <v>812700</v>
      </c>
      <c r="B2507" s="1" t="s">
        <v>2522</v>
      </c>
      <c r="C2507" s="7">
        <v>80</v>
      </c>
    </row>
    <row r="2508" spans="1:3">
      <c r="A2508" s="7">
        <v>812801</v>
      </c>
      <c r="B2508" s="1" t="s">
        <v>2523</v>
      </c>
      <c r="C2508" s="7">
        <v>70</v>
      </c>
    </row>
    <row r="2509" spans="1:3">
      <c r="A2509" s="7">
        <v>812802</v>
      </c>
      <c r="B2509" s="1" t="s">
        <v>2524</v>
      </c>
      <c r="C2509" s="7">
        <v>100</v>
      </c>
    </row>
    <row r="2510" spans="1:3">
      <c r="A2510" s="7">
        <v>812600</v>
      </c>
      <c r="B2510" s="1" t="s">
        <v>2525</v>
      </c>
      <c r="C2510" s="7">
        <v>70</v>
      </c>
    </row>
    <row r="2511" spans="1:3">
      <c r="A2511" s="7">
        <v>812901</v>
      </c>
      <c r="B2511" s="1" t="s">
        <v>2526</v>
      </c>
      <c r="C2511" s="7">
        <v>80</v>
      </c>
    </row>
    <row r="2512" spans="1:3">
      <c r="A2512" s="7">
        <v>812902</v>
      </c>
      <c r="B2512" s="1" t="s">
        <v>2527</v>
      </c>
      <c r="C2512" s="7">
        <v>90</v>
      </c>
    </row>
    <row r="2513" spans="1:3">
      <c r="A2513" s="7">
        <v>817301</v>
      </c>
      <c r="B2513" s="1" t="s">
        <v>2528</v>
      </c>
      <c r="C2513" s="7">
        <v>125</v>
      </c>
    </row>
    <row r="2514" spans="1:3">
      <c r="A2514" s="7">
        <v>817202</v>
      </c>
      <c r="B2514" s="1" t="s">
        <v>2529</v>
      </c>
      <c r="C2514" s="7">
        <v>100</v>
      </c>
    </row>
    <row r="2515" spans="1:3">
      <c r="A2515" s="7">
        <v>817102</v>
      </c>
      <c r="B2515" s="1" t="s">
        <v>2530</v>
      </c>
      <c r="C2515" s="7">
        <v>100</v>
      </c>
    </row>
    <row r="2516" spans="1:3">
      <c r="A2516" s="7">
        <v>817203</v>
      </c>
      <c r="B2516" s="1" t="s">
        <v>2531</v>
      </c>
      <c r="C2516" s="7">
        <v>105</v>
      </c>
    </row>
    <row r="2517" spans="1:3">
      <c r="A2517" s="7">
        <v>817901</v>
      </c>
      <c r="B2517" s="1" t="s">
        <v>2532</v>
      </c>
      <c r="C2517" s="7">
        <v>105</v>
      </c>
    </row>
    <row r="2518" spans="1:3">
      <c r="A2518" s="7">
        <v>817101</v>
      </c>
      <c r="B2518" s="1" t="s">
        <v>2533</v>
      </c>
      <c r="C2518" s="7">
        <v>100</v>
      </c>
    </row>
    <row r="2519" spans="1:3">
      <c r="A2519" s="7">
        <v>817302</v>
      </c>
      <c r="B2519" s="1" t="s">
        <v>2534</v>
      </c>
      <c r="C2519" s="7">
        <v>150</v>
      </c>
    </row>
    <row r="2520" spans="1:3">
      <c r="A2520" s="7">
        <v>819341</v>
      </c>
      <c r="B2520" s="1" t="s">
        <v>2535</v>
      </c>
      <c r="C2520" s="7">
        <v>85</v>
      </c>
    </row>
    <row r="2521" spans="1:3">
      <c r="A2521" s="7">
        <v>817205</v>
      </c>
      <c r="B2521" s="1" t="s">
        <v>2536</v>
      </c>
      <c r="C2521" s="7">
        <v>100</v>
      </c>
    </row>
    <row r="2522" spans="1:3">
      <c r="A2522" s="7">
        <v>828910</v>
      </c>
      <c r="B2522" s="1" t="s">
        <v>2537</v>
      </c>
      <c r="C2522" s="7">
        <v>100</v>
      </c>
    </row>
    <row r="2523" spans="1:3">
      <c r="A2523" s="7">
        <v>804401</v>
      </c>
      <c r="B2523" s="1" t="s">
        <v>2538</v>
      </c>
      <c r="C2523" s="7">
        <v>70</v>
      </c>
    </row>
    <row r="2524" spans="1:3">
      <c r="A2524" s="7">
        <v>823100</v>
      </c>
      <c r="B2524" s="1" t="s">
        <v>2539</v>
      </c>
      <c r="C2524" s="7">
        <v>60</v>
      </c>
    </row>
    <row r="2525" spans="1:3">
      <c r="A2525" s="7">
        <v>823301</v>
      </c>
      <c r="B2525" s="1" t="s">
        <v>2540</v>
      </c>
      <c r="C2525" s="7">
        <v>65</v>
      </c>
    </row>
    <row r="2526" spans="1:3">
      <c r="A2526" s="7">
        <v>823303</v>
      </c>
      <c r="B2526" s="1" t="s">
        <v>2541</v>
      </c>
      <c r="C2526" s="7">
        <v>80</v>
      </c>
    </row>
    <row r="2527" spans="1:3">
      <c r="A2527" s="7">
        <v>823311</v>
      </c>
      <c r="B2527" s="1" t="s">
        <v>2542</v>
      </c>
      <c r="C2527" s="7">
        <v>85</v>
      </c>
    </row>
    <row r="2528" spans="1:3">
      <c r="A2528" s="7">
        <v>807402</v>
      </c>
      <c r="B2528" s="1" t="s">
        <v>2543</v>
      </c>
      <c r="C2528" s="7">
        <v>50</v>
      </c>
    </row>
    <row r="2529" spans="1:3">
      <c r="A2529" s="7">
        <v>807403</v>
      </c>
      <c r="B2529" s="1" t="s">
        <v>2544</v>
      </c>
      <c r="C2529" s="7">
        <v>65</v>
      </c>
    </row>
    <row r="2530" spans="1:3">
      <c r="A2530" s="7">
        <v>807401</v>
      </c>
      <c r="B2530" s="1" t="s">
        <v>2545</v>
      </c>
      <c r="C2530" s="7">
        <v>60</v>
      </c>
    </row>
    <row r="2531" spans="1:3">
      <c r="A2531" s="7">
        <v>820400</v>
      </c>
      <c r="B2531" s="1" t="s">
        <v>2546</v>
      </c>
      <c r="C2531" s="7">
        <v>55</v>
      </c>
    </row>
    <row r="2532" spans="1:3">
      <c r="A2532" s="7">
        <v>821200</v>
      </c>
      <c r="B2532" s="1" t="s">
        <v>2547</v>
      </c>
      <c r="C2532" s="7">
        <v>55</v>
      </c>
    </row>
    <row r="2533" spans="1:3">
      <c r="A2533" s="7">
        <v>830101</v>
      </c>
      <c r="B2533" s="1" t="s">
        <v>2548</v>
      </c>
      <c r="C2533" s="7">
        <v>55</v>
      </c>
    </row>
    <row r="2534" spans="1:3">
      <c r="A2534" s="7">
        <v>823501</v>
      </c>
      <c r="B2534" s="1" t="s">
        <v>2549</v>
      </c>
      <c r="C2534" s="7">
        <v>120</v>
      </c>
    </row>
    <row r="2535" spans="1:3">
      <c r="A2535" s="7">
        <v>823502</v>
      </c>
      <c r="B2535" s="1" t="s">
        <v>2550</v>
      </c>
      <c r="C2535" s="7">
        <v>80</v>
      </c>
    </row>
    <row r="2536" spans="1:3">
      <c r="A2536" s="7">
        <v>44503</v>
      </c>
      <c r="B2536" s="1" t="s">
        <v>2551</v>
      </c>
      <c r="C2536" s="7">
        <v>80</v>
      </c>
    </row>
    <row r="2537" spans="1:3">
      <c r="A2537" s="7">
        <v>44504</v>
      </c>
      <c r="B2537" s="1" t="s">
        <v>2552</v>
      </c>
      <c r="C2537" s="7">
        <v>85</v>
      </c>
    </row>
    <row r="2538" spans="1:3">
      <c r="A2538" s="7">
        <v>40708</v>
      </c>
      <c r="B2538" s="1" t="s">
        <v>2553</v>
      </c>
      <c r="C2538" s="7">
        <v>90</v>
      </c>
    </row>
    <row r="2539" spans="1:3">
      <c r="A2539" s="7">
        <v>43105</v>
      </c>
      <c r="B2539" s="1" t="s">
        <v>2554</v>
      </c>
      <c r="C2539" s="7">
        <v>80</v>
      </c>
    </row>
    <row r="2540" spans="1:3">
      <c r="A2540" s="7">
        <v>43106</v>
      </c>
      <c r="B2540" s="1" t="s">
        <v>2555</v>
      </c>
      <c r="C2540" s="7">
        <v>70</v>
      </c>
    </row>
    <row r="2541" spans="1:3">
      <c r="A2541" s="7">
        <v>42303</v>
      </c>
      <c r="B2541" s="1" t="s">
        <v>2556</v>
      </c>
      <c r="C2541" s="7">
        <v>70</v>
      </c>
    </row>
    <row r="2542" spans="1:3">
      <c r="A2542" s="7">
        <v>42304</v>
      </c>
      <c r="B2542" s="1" t="s">
        <v>2557</v>
      </c>
      <c r="C2542" s="7">
        <v>80</v>
      </c>
    </row>
    <row r="2543" spans="1:3">
      <c r="A2543" s="7">
        <v>42305</v>
      </c>
      <c r="B2543" s="1" t="s">
        <v>2558</v>
      </c>
      <c r="C2543" s="7">
        <v>75</v>
      </c>
    </row>
    <row r="2544" spans="1:3">
      <c r="A2544" s="7">
        <v>55101</v>
      </c>
      <c r="B2544" s="1" t="s">
        <v>2559</v>
      </c>
      <c r="C2544" s="7">
        <v>225</v>
      </c>
    </row>
    <row r="2545" spans="1:3">
      <c r="A2545" s="7">
        <v>54101</v>
      </c>
      <c r="B2545" s="1" t="s">
        <v>2560</v>
      </c>
      <c r="C2545" s="7">
        <v>300</v>
      </c>
    </row>
    <row r="2546" spans="1:3">
      <c r="A2546" s="7">
        <v>53201</v>
      </c>
      <c r="B2546" s="1" t="s">
        <v>2561</v>
      </c>
      <c r="C2546" s="7">
        <v>165</v>
      </c>
    </row>
    <row r="2547" spans="1:3">
      <c r="A2547" s="7">
        <v>53203</v>
      </c>
      <c r="B2547" s="1" t="s">
        <v>2562</v>
      </c>
      <c r="C2547" s="7">
        <v>165</v>
      </c>
    </row>
    <row r="2548" spans="1:3">
      <c r="A2548" s="7">
        <v>53205</v>
      </c>
      <c r="B2548" s="1" t="s">
        <v>2563</v>
      </c>
      <c r="C2548" s="7">
        <v>165</v>
      </c>
    </row>
    <row r="2549" spans="1:3">
      <c r="A2549" s="7">
        <v>53202</v>
      </c>
      <c r="B2549" s="1" t="s">
        <v>2564</v>
      </c>
      <c r="C2549" s="7">
        <v>165</v>
      </c>
    </row>
    <row r="2550" spans="1:3">
      <c r="A2550" s="7">
        <v>53204</v>
      </c>
      <c r="B2550" s="1" t="s">
        <v>2565</v>
      </c>
      <c r="C2550" s="7">
        <v>165</v>
      </c>
    </row>
    <row r="2551" spans="1:3">
      <c r="A2551" s="7">
        <v>53206</v>
      </c>
      <c r="B2551" s="1" t="s">
        <v>2566</v>
      </c>
      <c r="C2551" s="7">
        <v>165</v>
      </c>
    </row>
    <row r="2552" spans="1:3">
      <c r="A2552" s="7">
        <v>54203</v>
      </c>
      <c r="B2552" s="1" t="s">
        <v>2567</v>
      </c>
      <c r="C2552" s="7">
        <v>195</v>
      </c>
    </row>
    <row r="2553" spans="1:3">
      <c r="A2553" s="7">
        <v>54102</v>
      </c>
      <c r="B2553" s="1" t="s">
        <v>2568</v>
      </c>
      <c r="C2553" s="7">
        <v>350</v>
      </c>
    </row>
    <row r="2554" spans="1:3">
      <c r="A2554" s="7">
        <v>54103</v>
      </c>
      <c r="B2554" s="1" t="s">
        <v>2569</v>
      </c>
      <c r="C2554" s="7">
        <v>250</v>
      </c>
    </row>
    <row r="2555" spans="1:3">
      <c r="A2555" s="7">
        <v>54202</v>
      </c>
      <c r="B2555" s="1" t="s">
        <v>2570</v>
      </c>
      <c r="C2555" s="7">
        <v>250</v>
      </c>
    </row>
    <row r="2556" spans="1:3">
      <c r="B2556" s="15" t="s">
        <v>2571</v>
      </c>
    </row>
    <row r="2557" spans="1:3">
      <c r="A2557" s="7" t="s">
        <v>2572</v>
      </c>
      <c r="B2557" s="1" t="s">
        <v>2573</v>
      </c>
      <c r="C2557" s="7">
        <v>100</v>
      </c>
    </row>
    <row r="2558" spans="1:3">
      <c r="A2558" s="7">
        <v>868507</v>
      </c>
      <c r="B2558" s="1" t="s">
        <v>2574</v>
      </c>
      <c r="C2558" s="7">
        <v>50</v>
      </c>
    </row>
    <row r="2559" spans="1:3">
      <c r="A2559" s="7">
        <v>868504</v>
      </c>
      <c r="B2559" s="1" t="s">
        <v>2575</v>
      </c>
      <c r="C2559" s="7">
        <v>70</v>
      </c>
    </row>
    <row r="2560" spans="1:3">
      <c r="A2560" s="7">
        <v>868505</v>
      </c>
      <c r="B2560" s="1" t="s">
        <v>2576</v>
      </c>
      <c r="C2560" s="7">
        <v>75</v>
      </c>
    </row>
    <row r="2561" spans="1:3">
      <c r="A2561" s="7">
        <v>868506</v>
      </c>
      <c r="B2561" s="1" t="s">
        <v>2577</v>
      </c>
      <c r="C2561" s="7">
        <v>90</v>
      </c>
    </row>
    <row r="2562" spans="1:3">
      <c r="A2562" s="7">
        <v>828302</v>
      </c>
      <c r="B2562" s="1" t="s">
        <v>2578</v>
      </c>
      <c r="C2562" s="7">
        <v>90</v>
      </c>
    </row>
    <row r="2563" spans="1:3">
      <c r="A2563" s="7">
        <v>828304</v>
      </c>
      <c r="B2563" s="1" t="s">
        <v>2579</v>
      </c>
      <c r="C2563" s="7">
        <v>115</v>
      </c>
    </row>
    <row r="2564" spans="1:3">
      <c r="A2564" s="7">
        <v>804310</v>
      </c>
      <c r="B2564" s="1" t="s">
        <v>2580</v>
      </c>
      <c r="C2564" s="7">
        <v>70</v>
      </c>
    </row>
    <row r="2565" spans="1:3">
      <c r="A2565" s="7">
        <v>828355</v>
      </c>
      <c r="B2565" s="1" t="s">
        <v>2581</v>
      </c>
      <c r="C2565" s="7">
        <v>120</v>
      </c>
    </row>
    <row r="2566" spans="1:3">
      <c r="A2566" s="7">
        <v>828320</v>
      </c>
      <c r="B2566" s="1" t="s">
        <v>2582</v>
      </c>
      <c r="C2566" s="7">
        <v>80</v>
      </c>
    </row>
    <row r="2567" spans="1:3">
      <c r="A2567" s="7">
        <v>828330</v>
      </c>
      <c r="B2567" s="1" t="s">
        <v>2583</v>
      </c>
      <c r="C2567" s="7">
        <v>90</v>
      </c>
    </row>
    <row r="2568" spans="1:3">
      <c r="A2568" s="7">
        <v>828340</v>
      </c>
      <c r="B2568" s="1" t="s">
        <v>2584</v>
      </c>
      <c r="C2568" s="7">
        <v>70</v>
      </c>
    </row>
    <row r="2569" spans="1:3">
      <c r="A2569" s="7">
        <v>828351</v>
      </c>
      <c r="B2569" s="1" t="s">
        <v>2585</v>
      </c>
      <c r="C2569" s="7">
        <v>50</v>
      </c>
    </row>
    <row r="2570" spans="1:3">
      <c r="A2570" s="7">
        <v>828350</v>
      </c>
      <c r="B2570" s="1" t="s">
        <v>2586</v>
      </c>
      <c r="C2570" s="7">
        <v>70</v>
      </c>
    </row>
    <row r="2571" spans="1:3">
      <c r="A2571" s="7">
        <v>828310</v>
      </c>
      <c r="B2571" s="1" t="s">
        <v>2587</v>
      </c>
      <c r="C2571" s="7">
        <v>75</v>
      </c>
    </row>
    <row r="2572" spans="1:3">
      <c r="A2572" s="7" t="s">
        <v>2588</v>
      </c>
      <c r="B2572" s="1" t="s">
        <v>2589</v>
      </c>
      <c r="C2572" s="7">
        <v>125</v>
      </c>
    </row>
    <row r="2573" spans="1:3">
      <c r="A2573" s="7">
        <v>849400</v>
      </c>
      <c r="B2573" s="1" t="s">
        <v>2590</v>
      </c>
      <c r="C2573" s="7">
        <v>100</v>
      </c>
    </row>
    <row r="2574" spans="1:3">
      <c r="A2574" s="7">
        <v>828200</v>
      </c>
      <c r="B2574" s="1" t="s">
        <v>2591</v>
      </c>
      <c r="C2574" s="7">
        <v>100</v>
      </c>
    </row>
    <row r="2575" spans="1:3">
      <c r="A2575" s="7">
        <v>842303</v>
      </c>
      <c r="B2575" s="1" t="s">
        <v>2592</v>
      </c>
      <c r="C2575" s="7">
        <v>350</v>
      </c>
    </row>
    <row r="2576" spans="1:3">
      <c r="A2576" s="7">
        <v>842302</v>
      </c>
      <c r="B2576" s="1" t="s">
        <v>2593</v>
      </c>
      <c r="C2576" s="7">
        <v>400</v>
      </c>
    </row>
    <row r="2577" spans="1:3">
      <c r="A2577" s="7">
        <v>842202</v>
      </c>
      <c r="B2577" s="1" t="s">
        <v>2594</v>
      </c>
      <c r="C2577" s="7">
        <v>200</v>
      </c>
    </row>
    <row r="2578" spans="1:3">
      <c r="A2578" s="7">
        <v>842203</v>
      </c>
      <c r="B2578" s="1" t="s">
        <v>2595</v>
      </c>
      <c r="C2578" s="7">
        <v>300</v>
      </c>
    </row>
    <row r="2579" spans="1:3">
      <c r="A2579" s="7">
        <v>842204</v>
      </c>
      <c r="B2579" s="1" t="s">
        <v>2596</v>
      </c>
      <c r="C2579" s="7">
        <v>400</v>
      </c>
    </row>
    <row r="2580" spans="1:3">
      <c r="A2580" s="7">
        <v>842205</v>
      </c>
      <c r="B2580" s="1" t="s">
        <v>2597</v>
      </c>
      <c r="C2580" s="7">
        <v>600</v>
      </c>
    </row>
    <row r="2581" spans="1:3">
      <c r="A2581" s="7">
        <v>828102</v>
      </c>
      <c r="B2581" s="1" t="s">
        <v>2598</v>
      </c>
      <c r="C2581" s="7">
        <v>350</v>
      </c>
    </row>
    <row r="2582" spans="1:3">
      <c r="A2582" s="7">
        <v>826100</v>
      </c>
      <c r="B2582" s="1" t="s">
        <v>2599</v>
      </c>
      <c r="C2582" s="7">
        <v>200</v>
      </c>
    </row>
    <row r="2583" spans="1:3">
      <c r="A2583" s="7">
        <v>842100</v>
      </c>
      <c r="B2583" s="1" t="s">
        <v>2600</v>
      </c>
      <c r="C2583" s="7">
        <v>200</v>
      </c>
    </row>
    <row r="2584" spans="1:3">
      <c r="A2584" s="7">
        <v>828101</v>
      </c>
      <c r="B2584" s="1" t="s">
        <v>2601</v>
      </c>
      <c r="C2584" s="7">
        <v>120</v>
      </c>
    </row>
    <row r="2585" spans="1:3">
      <c r="A2585" s="7">
        <v>759101</v>
      </c>
      <c r="B2585" s="1" t="s">
        <v>2602</v>
      </c>
      <c r="C2585" s="7">
        <v>30</v>
      </c>
    </row>
    <row r="2586" spans="1:3">
      <c r="A2586" s="7">
        <v>861102</v>
      </c>
      <c r="B2586" s="1" t="s">
        <v>2603</v>
      </c>
      <c r="C2586" s="7">
        <v>30</v>
      </c>
    </row>
    <row r="2587" spans="1:3">
      <c r="A2587" s="7">
        <v>862203</v>
      </c>
      <c r="B2587" s="1" t="s">
        <v>2604</v>
      </c>
      <c r="C2587" s="7">
        <v>30</v>
      </c>
    </row>
    <row r="2588" spans="1:3">
      <c r="A2588" s="7">
        <v>862204</v>
      </c>
      <c r="B2588" s="1" t="s">
        <v>2605</v>
      </c>
      <c r="C2588" s="7">
        <v>50</v>
      </c>
    </row>
    <row r="2589" spans="1:3">
      <c r="A2589" s="7">
        <v>862205</v>
      </c>
      <c r="B2589" s="1" t="s">
        <v>2606</v>
      </c>
      <c r="C2589" s="7">
        <v>60</v>
      </c>
    </row>
    <row r="2590" spans="1:3">
      <c r="A2590" s="7">
        <v>862206</v>
      </c>
      <c r="B2590" s="1" t="s">
        <v>2607</v>
      </c>
      <c r="C2590" s="7">
        <v>65</v>
      </c>
    </row>
    <row r="2591" spans="1:3">
      <c r="A2591" s="7">
        <v>862207</v>
      </c>
      <c r="B2591" s="1" t="s">
        <v>2608</v>
      </c>
      <c r="C2591" s="7">
        <v>70</v>
      </c>
    </row>
    <row r="2592" spans="1:3">
      <c r="A2592" s="7">
        <v>862303</v>
      </c>
      <c r="B2592" s="1" t="s">
        <v>2609</v>
      </c>
      <c r="C2592" s="7">
        <v>50</v>
      </c>
    </row>
    <row r="2593" spans="1:3">
      <c r="A2593" s="7">
        <v>862304</v>
      </c>
      <c r="B2593" s="1" t="s">
        <v>2610</v>
      </c>
      <c r="C2593" s="7">
        <v>60</v>
      </c>
    </row>
    <row r="2594" spans="1:3">
      <c r="A2594" s="7">
        <v>862305</v>
      </c>
      <c r="B2594" s="1" t="s">
        <v>2611</v>
      </c>
      <c r="C2594" s="7">
        <v>70</v>
      </c>
    </row>
    <row r="2595" spans="1:3">
      <c r="A2595" s="7">
        <v>862306</v>
      </c>
      <c r="B2595" s="1" t="s">
        <v>2612</v>
      </c>
      <c r="C2595" s="7">
        <v>75</v>
      </c>
    </row>
    <row r="2596" spans="1:3">
      <c r="A2596" s="7">
        <v>862307</v>
      </c>
      <c r="B2596" s="1" t="s">
        <v>2613</v>
      </c>
      <c r="C2596" s="7">
        <v>80</v>
      </c>
    </row>
    <row r="2597" spans="1:3">
      <c r="A2597" s="7">
        <v>862312</v>
      </c>
      <c r="B2597" s="1" t="s">
        <v>2614</v>
      </c>
      <c r="C2597" s="7">
        <v>100</v>
      </c>
    </row>
    <row r="2598" spans="1:3">
      <c r="A2598" s="7">
        <v>862311</v>
      </c>
      <c r="B2598" s="1" t="s">
        <v>2617</v>
      </c>
      <c r="C2598" s="7">
        <v>205</v>
      </c>
    </row>
    <row r="2599" spans="1:3">
      <c r="A2599" s="7">
        <v>862310</v>
      </c>
      <c r="B2599" s="1" t="s">
        <v>2615</v>
      </c>
      <c r="C2599" s="7">
        <v>55</v>
      </c>
    </row>
    <row r="2600" spans="1:3">
      <c r="A2600" s="7">
        <v>861201</v>
      </c>
      <c r="B2600" s="1" t="s">
        <v>2616</v>
      </c>
      <c r="C2600" s="7">
        <v>25</v>
      </c>
    </row>
    <row r="2601" spans="1:3">
      <c r="A2601" s="7">
        <v>864101</v>
      </c>
      <c r="B2601" s="1" t="s">
        <v>2618</v>
      </c>
      <c r="C2601" s="7">
        <v>40</v>
      </c>
    </row>
    <row r="2602" spans="1:3">
      <c r="A2602" s="7">
        <v>864102</v>
      </c>
      <c r="B2602" s="1" t="s">
        <v>2619</v>
      </c>
      <c r="C2602" s="7">
        <v>50</v>
      </c>
    </row>
    <row r="2603" spans="1:3">
      <c r="A2603" s="7">
        <v>864103</v>
      </c>
      <c r="B2603" s="1" t="s">
        <v>2620</v>
      </c>
      <c r="C2603" s="7">
        <v>60</v>
      </c>
    </row>
    <row r="2604" spans="1:3">
      <c r="A2604" s="7">
        <v>864104</v>
      </c>
      <c r="B2604" s="1" t="s">
        <v>2621</v>
      </c>
      <c r="C2604" s="7">
        <v>80</v>
      </c>
    </row>
    <row r="2605" spans="1:3">
      <c r="A2605" s="7">
        <v>864105</v>
      </c>
      <c r="B2605" s="1" t="s">
        <v>2622</v>
      </c>
      <c r="C2605" s="7">
        <v>100</v>
      </c>
    </row>
    <row r="2606" spans="1:3">
      <c r="A2606" s="7">
        <v>864106</v>
      </c>
      <c r="B2606" s="1" t="s">
        <v>2623</v>
      </c>
      <c r="C2606" s="7">
        <v>100</v>
      </c>
    </row>
    <row r="2607" spans="1:3">
      <c r="A2607" s="7">
        <v>862900</v>
      </c>
      <c r="B2607" s="1" t="s">
        <v>2624</v>
      </c>
      <c r="C2607" s="7">
        <v>60</v>
      </c>
    </row>
    <row r="2608" spans="1:3">
      <c r="A2608" s="7">
        <v>865101</v>
      </c>
      <c r="B2608" s="1" t="s">
        <v>2625</v>
      </c>
      <c r="C2608" s="7">
        <v>25</v>
      </c>
    </row>
    <row r="2609" spans="1:3">
      <c r="A2609" s="7">
        <v>865102</v>
      </c>
      <c r="B2609" s="1" t="s">
        <v>2626</v>
      </c>
      <c r="C2609" s="7">
        <v>30</v>
      </c>
    </row>
    <row r="2610" spans="1:3">
      <c r="A2610" s="7">
        <v>858100</v>
      </c>
      <c r="B2610" s="1" t="s">
        <v>2627</v>
      </c>
      <c r="C2610" s="7">
        <v>50</v>
      </c>
    </row>
    <row r="2611" spans="1:3">
      <c r="A2611" s="7">
        <v>869101</v>
      </c>
      <c r="B2611" s="1" t="s">
        <v>2628</v>
      </c>
      <c r="C2611" s="7">
        <v>70</v>
      </c>
    </row>
    <row r="2612" spans="1:3">
      <c r="A2612" s="7">
        <v>869102</v>
      </c>
      <c r="B2612" s="1" t="s">
        <v>2629</v>
      </c>
      <c r="C2612" s="7">
        <v>90</v>
      </c>
    </row>
    <row r="2613" spans="1:3">
      <c r="A2613" s="7">
        <v>869103</v>
      </c>
      <c r="B2613" s="1" t="s">
        <v>2630</v>
      </c>
      <c r="C2613" s="7">
        <v>80</v>
      </c>
    </row>
    <row r="2614" spans="1:3">
      <c r="A2614" s="7">
        <v>869104</v>
      </c>
      <c r="B2614" s="1" t="s">
        <v>2631</v>
      </c>
      <c r="C2614" s="7">
        <v>100</v>
      </c>
    </row>
    <row r="2615" spans="1:3">
      <c r="A2615" s="7">
        <v>866101</v>
      </c>
      <c r="B2615" s="1" t="s">
        <v>2632</v>
      </c>
      <c r="C2615" s="7">
        <v>60</v>
      </c>
    </row>
    <row r="2616" spans="1:3">
      <c r="A2616" s="7">
        <v>866102</v>
      </c>
      <c r="B2616" s="1" t="s">
        <v>2633</v>
      </c>
      <c r="C2616" s="7">
        <v>100</v>
      </c>
    </row>
    <row r="2617" spans="1:3">
      <c r="A2617" s="7">
        <v>866103</v>
      </c>
      <c r="B2617" s="1" t="s">
        <v>2634</v>
      </c>
      <c r="C2617" s="7">
        <v>120</v>
      </c>
    </row>
    <row r="2618" spans="1:3">
      <c r="A2618" s="7">
        <v>866104</v>
      </c>
      <c r="B2618" s="1" t="s">
        <v>2635</v>
      </c>
      <c r="C2618" s="7">
        <v>155</v>
      </c>
    </row>
    <row r="2619" spans="1:3">
      <c r="A2619" s="7">
        <v>866201</v>
      </c>
      <c r="B2619" s="1" t="s">
        <v>2636</v>
      </c>
      <c r="C2619" s="7">
        <v>70</v>
      </c>
    </row>
    <row r="2620" spans="1:3">
      <c r="A2620" s="7">
        <v>866202</v>
      </c>
      <c r="B2620" s="1" t="s">
        <v>2637</v>
      </c>
      <c r="C2620" s="7">
        <v>110</v>
      </c>
    </row>
    <row r="2621" spans="1:3">
      <c r="A2621" s="7">
        <v>866203</v>
      </c>
      <c r="B2621" s="1" t="s">
        <v>2638</v>
      </c>
      <c r="C2621" s="7">
        <v>130</v>
      </c>
    </row>
    <row r="2622" spans="1:3">
      <c r="A2622" s="7">
        <v>866204</v>
      </c>
      <c r="B2622" s="1" t="s">
        <v>2639</v>
      </c>
      <c r="C2622" s="7">
        <v>165</v>
      </c>
    </row>
    <row r="2623" spans="1:3">
      <c r="A2623" s="7">
        <v>866702</v>
      </c>
      <c r="B2623" s="1" t="s">
        <v>2640</v>
      </c>
      <c r="C2623" s="7">
        <v>65</v>
      </c>
    </row>
    <row r="2624" spans="1:3">
      <c r="A2624" s="7">
        <v>867001</v>
      </c>
      <c r="B2624" s="1" t="s">
        <v>2641</v>
      </c>
      <c r="C2624" s="7">
        <v>70</v>
      </c>
    </row>
    <row r="2625" spans="1:3">
      <c r="A2625" s="7">
        <v>867002</v>
      </c>
      <c r="B2625" s="1" t="s">
        <v>2642</v>
      </c>
      <c r="C2625" s="7">
        <v>80</v>
      </c>
    </row>
    <row r="2626" spans="1:3">
      <c r="A2626" s="7">
        <v>867003</v>
      </c>
      <c r="B2626" s="1" t="s">
        <v>2643</v>
      </c>
      <c r="C2626" s="7">
        <v>100</v>
      </c>
    </row>
    <row r="2627" spans="1:3">
      <c r="A2627" s="7">
        <v>543301</v>
      </c>
      <c r="B2627" s="1" t="s">
        <v>2644</v>
      </c>
      <c r="C2627" s="7">
        <v>150</v>
      </c>
    </row>
    <row r="2628" spans="1:3">
      <c r="A2628" s="7">
        <v>867105</v>
      </c>
      <c r="B2628" s="1" t="s">
        <v>2645</v>
      </c>
      <c r="C2628" s="7">
        <v>500</v>
      </c>
    </row>
    <row r="2629" spans="1:3">
      <c r="A2629" s="7">
        <v>867106</v>
      </c>
      <c r="B2629" s="1" t="s">
        <v>2646</v>
      </c>
      <c r="C2629" s="7">
        <v>700</v>
      </c>
    </row>
    <row r="2630" spans="1:3">
      <c r="A2630" s="7">
        <v>862801</v>
      </c>
      <c r="B2630" s="1" t="s">
        <v>2647</v>
      </c>
      <c r="C2630" s="7">
        <v>25</v>
      </c>
    </row>
    <row r="2631" spans="1:3">
      <c r="A2631" s="7">
        <v>862802</v>
      </c>
      <c r="B2631" s="1" t="s">
        <v>2648</v>
      </c>
      <c r="C2631" s="7">
        <v>25</v>
      </c>
    </row>
    <row r="2632" spans="1:3">
      <c r="A2632" s="7">
        <v>862803</v>
      </c>
      <c r="B2632" s="1" t="s">
        <v>2649</v>
      </c>
      <c r="C2632" s="7">
        <v>50</v>
      </c>
    </row>
    <row r="2633" spans="1:3">
      <c r="A2633" s="7">
        <v>862804</v>
      </c>
      <c r="B2633" s="1" t="s">
        <v>2650</v>
      </c>
      <c r="C2633" s="7">
        <v>70</v>
      </c>
    </row>
    <row r="2634" spans="1:3">
      <c r="A2634" s="7">
        <v>862805</v>
      </c>
      <c r="B2634" s="1" t="s">
        <v>2651</v>
      </c>
      <c r="C2634" s="7">
        <v>70</v>
      </c>
    </row>
    <row r="2635" spans="1:3">
      <c r="A2635" s="7">
        <v>862806</v>
      </c>
      <c r="B2635" s="1" t="s">
        <v>2652</v>
      </c>
      <c r="C2635" s="7">
        <v>80</v>
      </c>
    </row>
    <row r="2636" spans="1:3">
      <c r="A2636" s="7">
        <v>862807</v>
      </c>
      <c r="B2636" s="1" t="s">
        <v>2653</v>
      </c>
      <c r="C2636" s="7">
        <v>80</v>
      </c>
    </row>
    <row r="2637" spans="1:3">
      <c r="A2637" s="7">
        <v>862321</v>
      </c>
      <c r="B2637" s="1" t="s">
        <v>2654</v>
      </c>
      <c r="C2637" s="7">
        <v>40</v>
      </c>
    </row>
    <row r="2638" spans="1:3">
      <c r="A2638" s="7">
        <v>862322</v>
      </c>
      <c r="B2638" s="1" t="s">
        <v>2655</v>
      </c>
      <c r="C2638" s="7">
        <v>40</v>
      </c>
    </row>
    <row r="2639" spans="1:3">
      <c r="A2639" s="7">
        <v>862320</v>
      </c>
      <c r="B2639" s="1" t="s">
        <v>2656</v>
      </c>
      <c r="C2639" s="7">
        <v>70</v>
      </c>
    </row>
    <row r="2640" spans="1:3">
      <c r="A2640" s="7">
        <v>862323</v>
      </c>
      <c r="B2640" s="1" t="s">
        <v>2657</v>
      </c>
      <c r="C2640" s="7">
        <v>85</v>
      </c>
    </row>
    <row r="2641" spans="1:3">
      <c r="A2641" s="7">
        <v>862324</v>
      </c>
      <c r="B2641" s="1" t="s">
        <v>2658</v>
      </c>
      <c r="C2641" s="7">
        <v>100</v>
      </c>
    </row>
    <row r="2642" spans="1:3">
      <c r="A2642" s="7">
        <v>862325</v>
      </c>
      <c r="B2642" s="1" t="s">
        <v>2659</v>
      </c>
      <c r="C2642" s="7">
        <v>115</v>
      </c>
    </row>
    <row r="2643" spans="1:3">
      <c r="A2643" s="7">
        <v>862326</v>
      </c>
      <c r="B2643" s="1" t="s">
        <v>2660</v>
      </c>
      <c r="C2643" s="7">
        <v>130</v>
      </c>
    </row>
    <row r="2644" spans="1:3">
      <c r="A2644" s="7">
        <v>862327</v>
      </c>
      <c r="B2644" s="1" t="s">
        <v>2661</v>
      </c>
      <c r="C2644" s="7">
        <v>145</v>
      </c>
    </row>
    <row r="2645" spans="1:3">
      <c r="A2645" s="7">
        <v>862330</v>
      </c>
      <c r="B2645" s="1" t="s">
        <v>2662</v>
      </c>
      <c r="C2645" s="7">
        <v>140</v>
      </c>
    </row>
    <row r="2646" spans="1:3">
      <c r="A2646" s="7">
        <v>862331</v>
      </c>
      <c r="B2646" s="1" t="s">
        <v>2663</v>
      </c>
      <c r="C2646" s="7">
        <v>165</v>
      </c>
    </row>
    <row r="2647" spans="1:3">
      <c r="A2647" s="7">
        <v>862332</v>
      </c>
      <c r="B2647" s="1" t="s">
        <v>2664</v>
      </c>
      <c r="C2647" s="7">
        <v>195</v>
      </c>
    </row>
    <row r="2648" spans="1:3">
      <c r="A2648" s="7">
        <v>862333</v>
      </c>
      <c r="B2648" s="1" t="s">
        <v>2665</v>
      </c>
      <c r="C2648" s="7">
        <v>245</v>
      </c>
    </row>
    <row r="2649" spans="1:3">
      <c r="A2649" s="7">
        <v>862340</v>
      </c>
      <c r="B2649" s="1" t="s">
        <v>2666</v>
      </c>
      <c r="C2649" s="7">
        <v>90</v>
      </c>
    </row>
    <row r="2650" spans="1:3">
      <c r="A2650" s="7">
        <v>862341</v>
      </c>
      <c r="B2650" s="1" t="s">
        <v>2667</v>
      </c>
      <c r="C2650" s="7">
        <v>100</v>
      </c>
    </row>
    <row r="2651" spans="1:3">
      <c r="A2651" s="7">
        <v>862342</v>
      </c>
      <c r="B2651" s="1" t="s">
        <v>2668</v>
      </c>
      <c r="C2651" s="7">
        <v>120</v>
      </c>
    </row>
    <row r="2652" spans="1:3">
      <c r="A2652" s="7">
        <v>862343</v>
      </c>
      <c r="B2652" s="1" t="s">
        <v>2669</v>
      </c>
      <c r="C2652" s="7">
        <v>130</v>
      </c>
    </row>
    <row r="2653" spans="1:3">
      <c r="A2653" s="7">
        <v>868101</v>
      </c>
      <c r="B2653" s="1" t="s">
        <v>2670</v>
      </c>
      <c r="C2653" s="7">
        <v>50</v>
      </c>
    </row>
    <row r="2654" spans="1:3">
      <c r="A2654" s="7">
        <v>868103</v>
      </c>
      <c r="B2654" s="1" t="s">
        <v>2671</v>
      </c>
      <c r="C2654" s="7">
        <v>55</v>
      </c>
    </row>
    <row r="2655" spans="1:3">
      <c r="A2655" s="7">
        <v>868401</v>
      </c>
      <c r="B2655" s="1" t="s">
        <v>2672</v>
      </c>
      <c r="C2655" s="7">
        <v>80</v>
      </c>
    </row>
    <row r="2656" spans="1:3">
      <c r="A2656" s="7">
        <v>868402</v>
      </c>
      <c r="B2656" s="1" t="s">
        <v>2673</v>
      </c>
      <c r="C2656" s="7">
        <v>100</v>
      </c>
    </row>
    <row r="2657" spans="1:3">
      <c r="A2657" s="7">
        <v>868403</v>
      </c>
      <c r="B2657" s="1" t="s">
        <v>2674</v>
      </c>
      <c r="C2657" s="7">
        <v>110</v>
      </c>
    </row>
    <row r="2658" spans="1:3">
      <c r="A2658" s="7">
        <v>868304</v>
      </c>
      <c r="B2658" s="1" t="s">
        <v>2675</v>
      </c>
      <c r="C2658" s="7">
        <v>150</v>
      </c>
    </row>
    <row r="2659" spans="1:3">
      <c r="A2659" s="7">
        <v>868301</v>
      </c>
      <c r="B2659" s="1" t="s">
        <v>2676</v>
      </c>
      <c r="C2659" s="7">
        <v>100</v>
      </c>
    </row>
    <row r="2660" spans="1:3">
      <c r="A2660" s="7">
        <v>868302</v>
      </c>
      <c r="B2660" s="1" t="s">
        <v>2677</v>
      </c>
      <c r="C2660" s="7">
        <v>100</v>
      </c>
    </row>
    <row r="2661" spans="1:3">
      <c r="A2661" s="7">
        <v>868303</v>
      </c>
      <c r="B2661" s="1" t="s">
        <v>2678</v>
      </c>
      <c r="C2661" s="7">
        <v>100</v>
      </c>
    </row>
    <row r="2662" spans="1:3">
      <c r="A2662" s="7">
        <v>868305</v>
      </c>
      <c r="B2662" s="1" t="s">
        <v>2679</v>
      </c>
      <c r="C2662" s="7">
        <v>100</v>
      </c>
    </row>
    <row r="2663" spans="1:3">
      <c r="A2663" s="7">
        <v>869601</v>
      </c>
      <c r="B2663" s="1" t="s">
        <v>2680</v>
      </c>
      <c r="C2663" s="7">
        <v>120</v>
      </c>
    </row>
    <row r="2664" spans="1:3">
      <c r="A2664" s="7">
        <v>869201</v>
      </c>
      <c r="B2664" s="1" t="s">
        <v>2681</v>
      </c>
      <c r="C2664" s="7">
        <v>90</v>
      </c>
    </row>
    <row r="2665" spans="1:3">
      <c r="A2665" s="7">
        <v>862501</v>
      </c>
      <c r="B2665" s="1" t="s">
        <v>2682</v>
      </c>
      <c r="C2665" s="7">
        <v>40</v>
      </c>
    </row>
    <row r="2666" spans="1:3">
      <c r="A2666" s="7">
        <v>861410</v>
      </c>
      <c r="B2666" s="1" t="s">
        <v>2683</v>
      </c>
      <c r="C2666" s="7">
        <v>45</v>
      </c>
    </row>
    <row r="2667" spans="1:3">
      <c r="A2667" s="7">
        <v>869700</v>
      </c>
      <c r="B2667" s="1" t="s">
        <v>2684</v>
      </c>
      <c r="C2667" s="7">
        <v>50</v>
      </c>
    </row>
    <row r="2668" spans="1:3">
      <c r="A2668" s="7">
        <v>861202</v>
      </c>
      <c r="B2668" s="1" t="s">
        <v>2693</v>
      </c>
      <c r="C2668" s="7">
        <v>50</v>
      </c>
    </row>
    <row r="2669" spans="1:3">
      <c r="A2669" s="7">
        <v>274201</v>
      </c>
      <c r="B2669" s="1" t="s">
        <v>2685</v>
      </c>
      <c r="C2669" s="7">
        <v>70</v>
      </c>
    </row>
    <row r="2670" spans="1:3">
      <c r="A2670" s="7">
        <v>864201</v>
      </c>
      <c r="B2670" s="1" t="s">
        <v>2686</v>
      </c>
      <c r="C2670" s="7">
        <v>40</v>
      </c>
    </row>
    <row r="2671" spans="1:3">
      <c r="A2671" s="7">
        <v>864202</v>
      </c>
      <c r="B2671" s="1" t="s">
        <v>2687</v>
      </c>
      <c r="C2671" s="7">
        <v>50</v>
      </c>
    </row>
    <row r="2672" spans="1:3">
      <c r="A2672" s="7">
        <v>864203</v>
      </c>
      <c r="B2672" s="1" t="s">
        <v>2688</v>
      </c>
      <c r="C2672" s="7">
        <v>60</v>
      </c>
    </row>
    <row r="2673" spans="1:3">
      <c r="A2673" s="7">
        <v>864204</v>
      </c>
      <c r="B2673" s="1" t="s">
        <v>2689</v>
      </c>
      <c r="C2673" s="7">
        <v>70</v>
      </c>
    </row>
    <row r="2674" spans="1:3">
      <c r="A2674" s="7">
        <v>864205</v>
      </c>
      <c r="B2674" s="1" t="s">
        <v>2690</v>
      </c>
      <c r="C2674" s="7">
        <v>100</v>
      </c>
    </row>
    <row r="2675" spans="1:3">
      <c r="A2675" s="7">
        <v>274202</v>
      </c>
      <c r="B2675" s="1" t="s">
        <v>2691</v>
      </c>
      <c r="C2675" s="7">
        <v>110</v>
      </c>
    </row>
    <row r="2676" spans="1:3">
      <c r="A2676" s="7">
        <v>274203</v>
      </c>
      <c r="B2676" s="1" t="s">
        <v>2692</v>
      </c>
      <c r="C2676" s="7">
        <v>120</v>
      </c>
    </row>
    <row r="2677" spans="1:3">
      <c r="A2677" s="7">
        <v>275101</v>
      </c>
      <c r="B2677" s="1" t="s">
        <v>2694</v>
      </c>
      <c r="C2677" s="7">
        <v>50</v>
      </c>
    </row>
    <row r="2678" spans="1:3">
      <c r="A2678" s="7">
        <v>275102</v>
      </c>
      <c r="B2678" s="1" t="s">
        <v>2695</v>
      </c>
      <c r="C2678" s="7">
        <v>90</v>
      </c>
    </row>
    <row r="2679" spans="1:3">
      <c r="A2679" s="7">
        <v>865202</v>
      </c>
      <c r="B2679" s="1" t="s">
        <v>2696</v>
      </c>
      <c r="C2679" s="7">
        <v>50</v>
      </c>
    </row>
    <row r="2680" spans="1:3">
      <c r="A2680" s="7">
        <v>865204</v>
      </c>
      <c r="B2680" s="1" t="s">
        <v>2697</v>
      </c>
      <c r="C2680" s="7">
        <v>90</v>
      </c>
    </row>
    <row r="2681" spans="1:3">
      <c r="A2681" s="7">
        <v>168100</v>
      </c>
      <c r="B2681" s="1" t="s">
        <v>2698</v>
      </c>
      <c r="C2681" s="7">
        <v>70</v>
      </c>
    </row>
    <row r="2682" spans="1:3">
      <c r="A2682" s="7">
        <v>865203</v>
      </c>
      <c r="B2682" s="1" t="s">
        <v>2699</v>
      </c>
      <c r="C2682" s="7">
        <v>70</v>
      </c>
    </row>
    <row r="2683" spans="1:3">
      <c r="A2683" s="7">
        <v>865207</v>
      </c>
      <c r="B2683" s="1" t="s">
        <v>2700</v>
      </c>
      <c r="C2683" s="7">
        <v>80</v>
      </c>
    </row>
    <row r="2684" spans="1:3">
      <c r="A2684" s="7" t="s">
        <v>2701</v>
      </c>
      <c r="B2684" s="1" t="s">
        <v>2702</v>
      </c>
      <c r="C2684" s="7">
        <v>100</v>
      </c>
    </row>
    <row r="2685" spans="1:3">
      <c r="A2685" s="7">
        <v>865208</v>
      </c>
      <c r="B2685" s="1" t="s">
        <v>2703</v>
      </c>
      <c r="C2685" s="7">
        <v>140</v>
      </c>
    </row>
    <row r="2686" spans="1:3">
      <c r="A2686" s="7">
        <v>278400</v>
      </c>
      <c r="B2686" s="1" t="s">
        <v>2704</v>
      </c>
      <c r="C2686" s="7">
        <v>120</v>
      </c>
    </row>
    <row r="2687" spans="1:3">
      <c r="A2687" s="7">
        <v>275401</v>
      </c>
      <c r="B2687" s="1" t="s">
        <v>2705</v>
      </c>
      <c r="C2687" s="7">
        <v>55</v>
      </c>
    </row>
    <row r="2688" spans="1:3">
      <c r="A2688" s="7">
        <v>275402</v>
      </c>
      <c r="B2688" s="1" t="s">
        <v>2706</v>
      </c>
      <c r="C2688" s="7">
        <v>55</v>
      </c>
    </row>
    <row r="2689" spans="1:3">
      <c r="A2689" s="7">
        <v>275403</v>
      </c>
      <c r="B2689" s="1" t="s">
        <v>2707</v>
      </c>
      <c r="C2689" s="7">
        <v>75</v>
      </c>
    </row>
    <row r="2690" spans="1:3">
      <c r="A2690" s="7">
        <v>275404</v>
      </c>
      <c r="B2690" s="1" t="s">
        <v>2708</v>
      </c>
      <c r="C2690" s="7">
        <v>95</v>
      </c>
    </row>
    <row r="2691" spans="1:3">
      <c r="A2691" s="7">
        <v>276205</v>
      </c>
      <c r="B2691" s="1" t="s">
        <v>2709</v>
      </c>
      <c r="C2691" s="7">
        <v>220</v>
      </c>
    </row>
    <row r="2692" spans="1:3">
      <c r="A2692" s="7">
        <v>278301</v>
      </c>
      <c r="B2692" s="1" t="s">
        <v>2710</v>
      </c>
      <c r="C2692" s="7">
        <v>130</v>
      </c>
    </row>
    <row r="2693" spans="1:3">
      <c r="A2693" s="7">
        <v>218904</v>
      </c>
      <c r="B2693" s="1" t="s">
        <v>2711</v>
      </c>
      <c r="C2693" s="7">
        <v>130</v>
      </c>
    </row>
    <row r="2694" spans="1:3">
      <c r="A2694" s="7">
        <v>123701</v>
      </c>
      <c r="B2694" s="1" t="s">
        <v>2712</v>
      </c>
      <c r="C2694" s="7">
        <v>100</v>
      </c>
    </row>
    <row r="2695" spans="1:3">
      <c r="A2695" s="7">
        <v>274100</v>
      </c>
      <c r="B2695" s="1" t="s">
        <v>2713</v>
      </c>
      <c r="C2695" s="7">
        <v>60</v>
      </c>
    </row>
    <row r="2696" spans="1:3">
      <c r="A2696" s="7">
        <v>764601</v>
      </c>
      <c r="B2696" s="1" t="s">
        <v>2714</v>
      </c>
      <c r="C2696" s="7">
        <v>100</v>
      </c>
    </row>
    <row r="2697" spans="1:3">
      <c r="A2697" s="7">
        <v>274400</v>
      </c>
      <c r="B2697" s="1" t="s">
        <v>2715</v>
      </c>
      <c r="C2697" s="7">
        <v>80</v>
      </c>
    </row>
    <row r="2698" spans="1:3">
      <c r="A2698" s="7">
        <v>187103</v>
      </c>
      <c r="B2698" s="1" t="s">
        <v>2716</v>
      </c>
      <c r="C2698" s="7">
        <v>160</v>
      </c>
    </row>
    <row r="2699" spans="1:3">
      <c r="A2699" s="7">
        <v>187104</v>
      </c>
      <c r="B2699" s="1" t="s">
        <v>2717</v>
      </c>
      <c r="C2699" s="7">
        <v>160</v>
      </c>
    </row>
    <row r="2700" spans="1:3">
      <c r="A2700" s="7">
        <v>187105</v>
      </c>
      <c r="B2700" s="1" t="s">
        <v>2718</v>
      </c>
      <c r="C2700" s="7">
        <v>80</v>
      </c>
    </row>
    <row r="2701" spans="1:3">
      <c r="A2701" s="7">
        <v>187106</v>
      </c>
      <c r="B2701" s="1" t="s">
        <v>2719</v>
      </c>
      <c r="C2701" s="7">
        <v>120</v>
      </c>
    </row>
    <row r="2702" spans="1:3">
      <c r="A2702" s="7">
        <v>275500</v>
      </c>
      <c r="B2702" s="1" t="s">
        <v>2720</v>
      </c>
      <c r="C2702" s="7">
        <v>100</v>
      </c>
    </row>
    <row r="2703" spans="1:3">
      <c r="A2703" s="7">
        <v>275701</v>
      </c>
      <c r="B2703" s="1" t="s">
        <v>2721</v>
      </c>
      <c r="C2703" s="7">
        <v>160</v>
      </c>
    </row>
    <row r="2704" spans="1:3">
      <c r="A2704" s="7">
        <v>866120</v>
      </c>
      <c r="B2704" s="1" t="s">
        <v>2722</v>
      </c>
      <c r="C2704" s="7">
        <v>70</v>
      </c>
    </row>
    <row r="2705" spans="1:3">
      <c r="A2705" s="7">
        <v>866220</v>
      </c>
      <c r="B2705" s="1" t="s">
        <v>2723</v>
      </c>
      <c r="C2705" s="7">
        <v>80</v>
      </c>
    </row>
    <row r="2706" spans="1:3">
      <c r="A2706" s="7">
        <v>866121</v>
      </c>
      <c r="B2706" s="1" t="s">
        <v>2724</v>
      </c>
      <c r="C2706" s="7">
        <v>100</v>
      </c>
    </row>
    <row r="2707" spans="1:3">
      <c r="A2707" s="7">
        <v>866221</v>
      </c>
      <c r="B2707" s="1" t="s">
        <v>2725</v>
      </c>
      <c r="C2707" s="7">
        <v>110</v>
      </c>
    </row>
    <row r="2708" spans="1:3">
      <c r="A2708" s="7">
        <v>866300</v>
      </c>
      <c r="B2708" s="1" t="s">
        <v>2726</v>
      </c>
      <c r="C2708" s="7">
        <v>80</v>
      </c>
    </row>
    <row r="2709" spans="1:3">
      <c r="A2709" s="7">
        <v>826920</v>
      </c>
      <c r="B2709" s="1" t="s">
        <v>2727</v>
      </c>
      <c r="C2709" s="7">
        <v>100</v>
      </c>
    </row>
    <row r="2710" spans="1:3">
      <c r="A2710" s="7">
        <v>866401</v>
      </c>
      <c r="B2710" s="1" t="s">
        <v>2728</v>
      </c>
      <c r="C2710" s="7">
        <v>90</v>
      </c>
    </row>
    <row r="2711" spans="1:3">
      <c r="A2711" s="7">
        <v>768100</v>
      </c>
      <c r="B2711" s="1" t="s">
        <v>2729</v>
      </c>
      <c r="C2711" s="7">
        <v>120</v>
      </c>
    </row>
    <row r="2712" spans="1:3">
      <c r="A2712" s="7">
        <v>275601</v>
      </c>
      <c r="B2712" s="1" t="s">
        <v>2730</v>
      </c>
      <c r="C2712" s="7">
        <v>70</v>
      </c>
    </row>
    <row r="2713" spans="1:3">
      <c r="A2713" s="7">
        <v>867101</v>
      </c>
      <c r="B2713" s="1" t="s">
        <v>2731</v>
      </c>
      <c r="C2713" s="7">
        <v>60</v>
      </c>
    </row>
    <row r="2714" spans="1:3">
      <c r="A2714" s="7">
        <v>867102</v>
      </c>
      <c r="B2714" s="1" t="s">
        <v>2732</v>
      </c>
      <c r="C2714" s="7">
        <v>90</v>
      </c>
    </row>
    <row r="2715" spans="1:3">
      <c r="A2715" s="7">
        <v>867103</v>
      </c>
      <c r="B2715" s="1" t="s">
        <v>2733</v>
      </c>
      <c r="C2715" s="7">
        <v>140</v>
      </c>
    </row>
    <row r="2716" spans="1:3">
      <c r="A2716" s="7">
        <v>867104</v>
      </c>
      <c r="B2716" s="1" t="s">
        <v>2734</v>
      </c>
      <c r="C2716" s="7">
        <v>170</v>
      </c>
    </row>
    <row r="2717" spans="1:3">
      <c r="A2717" s="7">
        <v>867201</v>
      </c>
      <c r="B2717" s="1" t="s">
        <v>2735</v>
      </c>
      <c r="C2717" s="7">
        <v>100</v>
      </c>
    </row>
    <row r="2718" spans="1:3">
      <c r="A2718" s="7">
        <v>867202</v>
      </c>
      <c r="B2718" s="1" t="s">
        <v>2736</v>
      </c>
      <c r="C2718" s="7">
        <v>120</v>
      </c>
    </row>
    <row r="2719" spans="1:3">
      <c r="A2719" s="7">
        <v>867203</v>
      </c>
      <c r="B2719" s="1" t="s">
        <v>2737</v>
      </c>
      <c r="C2719" s="7">
        <v>150</v>
      </c>
    </row>
    <row r="2720" spans="1:3">
      <c r="A2720" s="7">
        <v>867300</v>
      </c>
      <c r="B2720" s="1" t="s">
        <v>2738</v>
      </c>
      <c r="C2720" s="7">
        <v>70</v>
      </c>
    </row>
    <row r="2721" spans="1:3">
      <c r="A2721" s="7">
        <v>867107</v>
      </c>
      <c r="B2721" s="1" t="s">
        <v>2739</v>
      </c>
      <c r="C2721" s="7">
        <v>150</v>
      </c>
    </row>
    <row r="2722" spans="1:3">
      <c r="A2722" s="7">
        <v>867105</v>
      </c>
      <c r="B2722" s="1" t="s">
        <v>2645</v>
      </c>
      <c r="C2722" s="7">
        <v>500</v>
      </c>
    </row>
    <row r="2723" spans="1:3">
      <c r="A2723" s="7">
        <v>867106</v>
      </c>
      <c r="B2723" s="1" t="s">
        <v>2646</v>
      </c>
      <c r="C2723" s="7">
        <v>700</v>
      </c>
    </row>
    <row r="2724" spans="1:3">
      <c r="A2724" s="7">
        <v>185101</v>
      </c>
      <c r="B2724" s="1" t="s">
        <v>2740</v>
      </c>
      <c r="C2724" s="7">
        <v>100</v>
      </c>
    </row>
    <row r="2725" spans="1:3">
      <c r="A2725" s="7">
        <v>187101</v>
      </c>
      <c r="B2725" s="1" t="s">
        <v>2741</v>
      </c>
      <c r="C2725" s="7">
        <v>100</v>
      </c>
    </row>
    <row r="2726" spans="1:3">
      <c r="A2726" s="7">
        <v>187200</v>
      </c>
      <c r="B2726" s="1" t="s">
        <v>2742</v>
      </c>
      <c r="C2726" s="7">
        <v>125</v>
      </c>
    </row>
    <row r="2727" spans="1:3">
      <c r="A2727" s="7">
        <v>218304</v>
      </c>
      <c r="B2727" s="1" t="s">
        <v>2743</v>
      </c>
      <c r="C2727" s="7">
        <v>160</v>
      </c>
    </row>
    <row r="2728" spans="1:3">
      <c r="A2728" s="7">
        <v>218301</v>
      </c>
      <c r="B2728" s="1" t="s">
        <v>2744</v>
      </c>
      <c r="C2728" s="7">
        <v>200</v>
      </c>
    </row>
    <row r="2729" spans="1:3">
      <c r="A2729" s="7">
        <v>218901</v>
      </c>
      <c r="B2729" s="1" t="s">
        <v>2745</v>
      </c>
      <c r="C2729" s="7">
        <v>200</v>
      </c>
    </row>
    <row r="2730" spans="1:3">
      <c r="A2730" s="7">
        <v>218302</v>
      </c>
      <c r="B2730" s="1" t="s">
        <v>2746</v>
      </c>
      <c r="C2730" s="7">
        <v>215</v>
      </c>
    </row>
    <row r="2731" spans="1:3">
      <c r="A2731" s="7">
        <v>853100</v>
      </c>
      <c r="B2731" s="1" t="s">
        <v>2747</v>
      </c>
      <c r="C2731" s="7">
        <v>140</v>
      </c>
    </row>
    <row r="2732" spans="1:3">
      <c r="A2732" s="7">
        <v>857200</v>
      </c>
      <c r="B2732" s="1" t="s">
        <v>2748</v>
      </c>
      <c r="C2732" s="7">
        <v>220</v>
      </c>
    </row>
    <row r="2733" spans="1:3">
      <c r="A2733" s="7">
        <v>857100</v>
      </c>
      <c r="B2733" s="1" t="s">
        <v>2749</v>
      </c>
      <c r="C2733" s="7">
        <v>120</v>
      </c>
    </row>
    <row r="2734" spans="1:3">
      <c r="A2734" s="7">
        <v>858701</v>
      </c>
      <c r="B2734" s="1" t="s">
        <v>2750</v>
      </c>
      <c r="C2734" s="7">
        <v>80</v>
      </c>
    </row>
    <row r="2735" spans="1:3">
      <c r="A2735" s="7">
        <v>859400</v>
      </c>
      <c r="B2735" s="1" t="s">
        <v>2751</v>
      </c>
      <c r="C2735" s="7">
        <v>45</v>
      </c>
    </row>
    <row r="2736" spans="1:3">
      <c r="A2736" s="7">
        <v>862702</v>
      </c>
      <c r="B2736" s="1" t="s">
        <v>2752</v>
      </c>
      <c r="C2736" s="7">
        <v>35</v>
      </c>
    </row>
    <row r="2737" spans="1:3">
      <c r="A2737" s="7">
        <v>861103</v>
      </c>
      <c r="B2737" s="1" t="s">
        <v>2753</v>
      </c>
      <c r="C2737" s="7">
        <v>30</v>
      </c>
    </row>
    <row r="2738" spans="1:3">
      <c r="A2738" s="7">
        <v>865210</v>
      </c>
      <c r="B2738" s="1" t="s">
        <v>2755</v>
      </c>
      <c r="C2738" s="7">
        <v>40</v>
      </c>
    </row>
    <row r="2739" spans="1:3">
      <c r="A2739" s="7">
        <v>868603</v>
      </c>
      <c r="B2739" s="1" t="s">
        <v>2754</v>
      </c>
      <c r="C2739" s="7">
        <v>50</v>
      </c>
    </row>
    <row r="2740" spans="1:3">
      <c r="A2740" s="7">
        <v>868604</v>
      </c>
      <c r="B2740" s="1" t="s">
        <v>2756</v>
      </c>
      <c r="C2740" s="7">
        <v>80</v>
      </c>
    </row>
    <row r="2741" spans="1:3">
      <c r="A2741" s="7">
        <v>84200</v>
      </c>
      <c r="B2741" s="1" t="s">
        <v>2757</v>
      </c>
      <c r="C2741" s="7">
        <v>110</v>
      </c>
    </row>
    <row r="2742" spans="1:3">
      <c r="A2742" s="7">
        <v>84300</v>
      </c>
      <c r="B2742" s="1" t="s">
        <v>2758</v>
      </c>
      <c r="C2742" s="7">
        <v>110</v>
      </c>
    </row>
    <row r="2743" spans="1:3">
      <c r="A2743" s="7">
        <v>862201</v>
      </c>
      <c r="B2743" s="1" t="s">
        <v>2759</v>
      </c>
      <c r="C2743" s="7">
        <v>80</v>
      </c>
    </row>
    <row r="2744" spans="1:3">
      <c r="A2744" s="7">
        <v>862202</v>
      </c>
      <c r="B2744" s="1" t="s">
        <v>2760</v>
      </c>
      <c r="C2744" s="7">
        <v>120</v>
      </c>
    </row>
    <row r="2745" spans="1:3">
      <c r="A2745" s="7">
        <v>862301</v>
      </c>
      <c r="B2745" s="1" t="s">
        <v>2761</v>
      </c>
      <c r="C2745" s="7">
        <v>100</v>
      </c>
    </row>
    <row r="2746" spans="1:3">
      <c r="A2746" s="7">
        <v>862302</v>
      </c>
      <c r="B2746" s="1" t="s">
        <v>2762</v>
      </c>
      <c r="C2746" s="7">
        <v>130</v>
      </c>
    </row>
    <row r="2747" spans="1:3">
      <c r="A2747" s="7">
        <v>868102</v>
      </c>
      <c r="B2747" s="1" t="s">
        <v>2763</v>
      </c>
      <c r="C2747" s="7">
        <v>65</v>
      </c>
    </row>
    <row r="2748" spans="1:3">
      <c r="A2748" s="7">
        <v>868104</v>
      </c>
      <c r="B2748" s="1" t="s">
        <v>2764</v>
      </c>
      <c r="C2748" s="7">
        <v>75</v>
      </c>
    </row>
    <row r="2749" spans="1:3">
      <c r="A2749" s="7">
        <v>868510</v>
      </c>
      <c r="B2749" s="1" t="s">
        <v>2765</v>
      </c>
      <c r="C2749" s="7">
        <v>135</v>
      </c>
    </row>
    <row r="2750" spans="1:3">
      <c r="A2750" s="7">
        <v>868501</v>
      </c>
      <c r="B2750" s="1" t="s">
        <v>2766</v>
      </c>
      <c r="C2750" s="7">
        <v>85</v>
      </c>
    </row>
    <row r="2751" spans="1:3">
      <c r="A2751" s="7">
        <v>868502</v>
      </c>
      <c r="B2751" s="1" t="s">
        <v>2767</v>
      </c>
      <c r="C2751" s="7">
        <v>120</v>
      </c>
    </row>
    <row r="2752" spans="1:3">
      <c r="A2752" s="7">
        <v>868503</v>
      </c>
      <c r="B2752" s="1" t="s">
        <v>2768</v>
      </c>
      <c r="C2752" s="7">
        <v>145</v>
      </c>
    </row>
    <row r="2753" spans="1:3">
      <c r="A2753" s="7">
        <v>862502</v>
      </c>
      <c r="B2753" s="1" t="s">
        <v>2769</v>
      </c>
      <c r="C2753" s="7">
        <v>55</v>
      </c>
    </row>
    <row r="2754" spans="1:3">
      <c r="A2754" s="7">
        <v>862503</v>
      </c>
      <c r="B2754" s="1" t="s">
        <v>2770</v>
      </c>
      <c r="C2754" s="7">
        <v>60</v>
      </c>
    </row>
    <row r="2755" spans="1:3">
      <c r="A2755" s="7">
        <v>862504</v>
      </c>
      <c r="B2755" s="1" t="s">
        <v>2771</v>
      </c>
      <c r="C2755" s="7">
        <v>120</v>
      </c>
    </row>
    <row r="2756" spans="1:3">
      <c r="A2756" s="7">
        <v>868602</v>
      </c>
      <c r="B2756" s="1" t="s">
        <v>2772</v>
      </c>
      <c r="C2756" s="7">
        <v>20</v>
      </c>
    </row>
    <row r="2757" spans="1:3">
      <c r="A2757" s="7">
        <v>861410</v>
      </c>
      <c r="B2757" s="1" t="s">
        <v>2683</v>
      </c>
      <c r="C2757" s="7">
        <v>45</v>
      </c>
    </row>
    <row r="2758" spans="1:3">
      <c r="A2758" s="7">
        <v>777103</v>
      </c>
      <c r="B2758" s="1" t="s">
        <v>2773</v>
      </c>
      <c r="C2758" s="7">
        <v>60</v>
      </c>
    </row>
    <row r="2759" spans="1:3">
      <c r="A2759" s="7">
        <v>15501</v>
      </c>
      <c r="B2759" s="1" t="s">
        <v>2774</v>
      </c>
      <c r="C2759" s="7">
        <v>50</v>
      </c>
    </row>
    <row r="2760" spans="1:3">
      <c r="B2760" s="15" t="s">
        <v>2775</v>
      </c>
    </row>
    <row r="2761" spans="1:3">
      <c r="A2761" s="7">
        <v>269301</v>
      </c>
      <c r="B2761" s="1" t="s">
        <v>2776</v>
      </c>
      <c r="C2761" s="7">
        <v>25</v>
      </c>
    </row>
    <row r="2762" spans="1:3">
      <c r="A2762" s="7">
        <v>260200</v>
      </c>
      <c r="B2762" s="1" t="s">
        <v>2777</v>
      </c>
      <c r="C2762" s="7">
        <v>35</v>
      </c>
    </row>
    <row r="2763" spans="1:3">
      <c r="A2763" s="7">
        <v>269100</v>
      </c>
      <c r="B2763" s="1" t="s">
        <v>2778</v>
      </c>
      <c r="C2763" s="7">
        <v>35</v>
      </c>
    </row>
    <row r="2764" spans="1:3">
      <c r="A2764" s="7">
        <v>260300</v>
      </c>
      <c r="B2764" s="1" t="s">
        <v>2779</v>
      </c>
      <c r="C2764" s="7">
        <v>25</v>
      </c>
    </row>
    <row r="2765" spans="1:3">
      <c r="A2765" s="7">
        <v>262901</v>
      </c>
      <c r="B2765" s="1" t="s">
        <v>2780</v>
      </c>
      <c r="C2765" s="7">
        <v>50</v>
      </c>
    </row>
    <row r="2766" spans="1:3">
      <c r="A2766" s="7">
        <v>261201</v>
      </c>
      <c r="B2766" s="1" t="s">
        <v>2781</v>
      </c>
      <c r="C2766" s="7">
        <v>50</v>
      </c>
    </row>
    <row r="2767" spans="1:3">
      <c r="A2767" s="7">
        <v>263203</v>
      </c>
      <c r="B2767" s="1" t="s">
        <v>2782</v>
      </c>
      <c r="C2767" s="7">
        <v>80</v>
      </c>
    </row>
    <row r="2768" spans="1:3">
      <c r="A2768" s="7">
        <v>263205</v>
      </c>
      <c r="B2768" s="1" t="s">
        <v>2783</v>
      </c>
      <c r="C2768" s="7">
        <v>100</v>
      </c>
    </row>
    <row r="2769" spans="1:3">
      <c r="A2769" s="7">
        <v>262101</v>
      </c>
      <c r="B2769" s="1" t="s">
        <v>2784</v>
      </c>
      <c r="C2769" s="7">
        <v>40</v>
      </c>
    </row>
    <row r="2770" spans="1:3">
      <c r="A2770" s="7">
        <v>263100</v>
      </c>
      <c r="B2770" s="1" t="s">
        <v>2785</v>
      </c>
      <c r="C2770" s="7">
        <v>70</v>
      </c>
    </row>
    <row r="2771" spans="1:3">
      <c r="A2771" s="7">
        <v>263101</v>
      </c>
      <c r="B2771" s="1" t="s">
        <v>2786</v>
      </c>
      <c r="C2771" s="7">
        <v>120</v>
      </c>
    </row>
    <row r="2772" spans="1:3">
      <c r="A2772" s="7">
        <v>263201</v>
      </c>
      <c r="B2772" s="1" t="s">
        <v>2787</v>
      </c>
      <c r="C2772" s="7">
        <v>140</v>
      </c>
    </row>
    <row r="2773" spans="1:3">
      <c r="A2773" s="7">
        <v>263202</v>
      </c>
      <c r="B2773" s="1" t="s">
        <v>2788</v>
      </c>
      <c r="C2773" s="7">
        <v>165</v>
      </c>
    </row>
    <row r="2774" spans="1:3">
      <c r="A2774" s="7">
        <v>264200</v>
      </c>
      <c r="B2774" s="1" t="s">
        <v>2789</v>
      </c>
      <c r="C2774" s="7">
        <v>90</v>
      </c>
    </row>
    <row r="2775" spans="1:3">
      <c r="A2775" s="7">
        <v>264201</v>
      </c>
      <c r="B2775" s="1" t="s">
        <v>2790</v>
      </c>
      <c r="C2775" s="7">
        <v>100</v>
      </c>
    </row>
    <row r="2776" spans="1:3">
      <c r="A2776" s="7">
        <v>260100</v>
      </c>
      <c r="B2776" s="1" t="s">
        <v>2791</v>
      </c>
      <c r="C2776" s="7">
        <v>35</v>
      </c>
    </row>
    <row r="2777" spans="1:3">
      <c r="A2777" s="7">
        <v>264901</v>
      </c>
      <c r="B2777" s="1" t="s">
        <v>2792</v>
      </c>
      <c r="C2777" s="7">
        <v>60</v>
      </c>
    </row>
    <row r="2778" spans="1:3">
      <c r="A2778" s="7">
        <v>264902</v>
      </c>
      <c r="B2778" s="1" t="s">
        <v>2793</v>
      </c>
      <c r="C2778" s="7">
        <v>35</v>
      </c>
    </row>
    <row r="2779" spans="1:3">
      <c r="A2779" s="7">
        <v>263204</v>
      </c>
      <c r="B2779" s="1" t="s">
        <v>2794</v>
      </c>
      <c r="C2779" s="7">
        <v>100</v>
      </c>
    </row>
    <row r="2780" spans="1:3">
      <c r="B2780" s="14" t="s">
        <v>2802</v>
      </c>
    </row>
    <row r="2781" spans="1:3">
      <c r="A2781" s="7">
        <v>270101</v>
      </c>
      <c r="B2781" s="1" t="s">
        <v>2795</v>
      </c>
      <c r="C2781" s="7">
        <v>30</v>
      </c>
    </row>
    <row r="2782" spans="1:3">
      <c r="A2782" s="7">
        <v>271100</v>
      </c>
      <c r="B2782" s="1" t="s">
        <v>2796</v>
      </c>
      <c r="C2782" s="7">
        <v>20</v>
      </c>
    </row>
    <row r="2783" spans="1:3">
      <c r="A2783" s="7">
        <v>256301</v>
      </c>
      <c r="B2783" s="1" t="s">
        <v>2797</v>
      </c>
      <c r="C2783" s="7">
        <v>20</v>
      </c>
    </row>
    <row r="2784" spans="1:3">
      <c r="A2784" s="7">
        <v>270102</v>
      </c>
      <c r="B2784" s="1" t="s">
        <v>2798</v>
      </c>
      <c r="C2784" s="7">
        <v>40</v>
      </c>
    </row>
    <row r="2785" spans="1:3">
      <c r="A2785" s="7">
        <v>760101</v>
      </c>
      <c r="B2785" s="1" t="s">
        <v>2799</v>
      </c>
      <c r="C2785" s="7">
        <v>60</v>
      </c>
    </row>
    <row r="2786" spans="1:3">
      <c r="A2786" s="7">
        <v>760102</v>
      </c>
      <c r="B2786" s="1" t="s">
        <v>2800</v>
      </c>
      <c r="C2786" s="7">
        <v>75</v>
      </c>
    </row>
    <row r="2787" spans="1:3">
      <c r="A2787" s="7">
        <v>760902</v>
      </c>
      <c r="B2787" s="1" t="s">
        <v>2801</v>
      </c>
      <c r="C2787" s="7">
        <v>70</v>
      </c>
    </row>
    <row r="2788" spans="1:3">
      <c r="A2788" s="7">
        <v>251000</v>
      </c>
      <c r="B2788" s="1" t="s">
        <v>2803</v>
      </c>
      <c r="C2788" s="7">
        <v>20</v>
      </c>
    </row>
    <row r="2789" spans="1:3">
      <c r="A2789" s="7">
        <v>255100</v>
      </c>
      <c r="B2789" s="1" t="s">
        <v>2804</v>
      </c>
      <c r="C2789" s="7">
        <v>35</v>
      </c>
    </row>
    <row r="2790" spans="1:3">
      <c r="A2790" s="7">
        <v>255902</v>
      </c>
      <c r="B2790" s="1" t="s">
        <v>2805</v>
      </c>
      <c r="C2790" s="7">
        <v>20</v>
      </c>
    </row>
    <row r="2791" spans="1:3">
      <c r="A2791" s="7">
        <v>255903</v>
      </c>
      <c r="B2791" s="1" t="s">
        <v>2806</v>
      </c>
      <c r="C2791" s="7">
        <v>20</v>
      </c>
    </row>
    <row r="2792" spans="1:3">
      <c r="A2792" s="7">
        <v>252000</v>
      </c>
      <c r="B2792" s="1" t="s">
        <v>2807</v>
      </c>
      <c r="C2792" s="7">
        <v>100</v>
      </c>
    </row>
    <row r="2793" spans="1:3">
      <c r="A2793" s="7">
        <v>252501</v>
      </c>
      <c r="B2793" s="1" t="s">
        <v>2808</v>
      </c>
      <c r="C2793" s="7">
        <v>100</v>
      </c>
    </row>
    <row r="2794" spans="1:3">
      <c r="A2794" s="7">
        <v>252502</v>
      </c>
      <c r="B2794" s="1" t="s">
        <v>2809</v>
      </c>
      <c r="C2794" s="7">
        <v>160</v>
      </c>
    </row>
    <row r="2795" spans="1:3">
      <c r="A2795" s="7">
        <v>253000</v>
      </c>
      <c r="B2795" s="1" t="s">
        <v>2810</v>
      </c>
      <c r="C2795" s="7">
        <v>190</v>
      </c>
    </row>
    <row r="2796" spans="1:3">
      <c r="A2796" s="7">
        <v>254000</v>
      </c>
      <c r="B2796" s="1" t="s">
        <v>2811</v>
      </c>
      <c r="C2796" s="7">
        <v>130</v>
      </c>
    </row>
    <row r="2797" spans="1:3">
      <c r="A2797" s="7" t="s">
        <v>2812</v>
      </c>
      <c r="B2797" s="1" t="s">
        <v>2813</v>
      </c>
      <c r="C2797" s="7">
        <v>30</v>
      </c>
    </row>
    <row r="2798" spans="1:3">
      <c r="A2798" s="7">
        <v>277201</v>
      </c>
      <c r="B2798" s="1" t="s">
        <v>2814</v>
      </c>
      <c r="C2798" s="7">
        <v>40</v>
      </c>
    </row>
    <row r="2799" spans="1:3">
      <c r="A2799" s="7">
        <v>255901</v>
      </c>
      <c r="B2799" s="1" t="s">
        <v>2815</v>
      </c>
      <c r="C2799" s="7">
        <v>100</v>
      </c>
    </row>
    <row r="2800" spans="1:3">
      <c r="A2800" s="7">
        <v>273101</v>
      </c>
      <c r="B2800" s="1" t="s">
        <v>2816</v>
      </c>
      <c r="C2800" s="7">
        <v>30</v>
      </c>
    </row>
    <row r="2801" spans="1:3">
      <c r="A2801" s="7">
        <v>273201</v>
      </c>
      <c r="B2801" s="1" t="s">
        <v>2817</v>
      </c>
      <c r="C2801" s="7">
        <v>60</v>
      </c>
    </row>
    <row r="2802" spans="1:3">
      <c r="A2802" s="7">
        <v>273202</v>
      </c>
      <c r="B2802" s="1" t="s">
        <v>2818</v>
      </c>
      <c r="C2802" s="7">
        <v>125</v>
      </c>
    </row>
    <row r="2803" spans="1:3">
      <c r="A2803" s="7">
        <v>273203</v>
      </c>
      <c r="B2803" s="1" t="s">
        <v>2819</v>
      </c>
      <c r="C2803" s="7">
        <v>60</v>
      </c>
    </row>
    <row r="2804" spans="1:3">
      <c r="A2804" s="7">
        <v>273204</v>
      </c>
      <c r="B2804" s="1" t="s">
        <v>2820</v>
      </c>
      <c r="C2804" s="7">
        <v>125</v>
      </c>
    </row>
    <row r="2805" spans="1:3">
      <c r="A2805" s="7">
        <v>276101</v>
      </c>
      <c r="B2805" s="1" t="s">
        <v>2821</v>
      </c>
      <c r="C2805" s="7">
        <v>70</v>
      </c>
    </row>
    <row r="2806" spans="1:3">
      <c r="A2806" s="7">
        <v>276200</v>
      </c>
      <c r="B2806" s="1" t="s">
        <v>2822</v>
      </c>
      <c r="C2806" s="7">
        <v>50</v>
      </c>
    </row>
    <row r="2807" spans="1:3">
      <c r="A2807" s="7">
        <v>276201</v>
      </c>
      <c r="B2807" s="1" t="s">
        <v>2823</v>
      </c>
      <c r="C2807" s="7">
        <v>50</v>
      </c>
    </row>
    <row r="2808" spans="1:3">
      <c r="A2808" s="7">
        <v>276207</v>
      </c>
      <c r="B2808" s="1" t="s">
        <v>2824</v>
      </c>
      <c r="C2808" s="7">
        <v>115</v>
      </c>
    </row>
    <row r="2809" spans="1:3">
      <c r="A2809" s="7">
        <v>276206</v>
      </c>
      <c r="B2809" s="1" t="s">
        <v>2825</v>
      </c>
      <c r="C2809" s="7">
        <v>70</v>
      </c>
    </row>
    <row r="2810" spans="1:3">
      <c r="A2810" s="7">
        <v>243201</v>
      </c>
      <c r="B2810" s="1" t="s">
        <v>2826</v>
      </c>
      <c r="C2810" s="7">
        <v>20</v>
      </c>
    </row>
    <row r="2811" spans="1:3">
      <c r="A2811" s="7">
        <v>243202</v>
      </c>
      <c r="B2811" s="1" t="s">
        <v>2827</v>
      </c>
      <c r="C2811" s="7">
        <v>20</v>
      </c>
    </row>
    <row r="2812" spans="1:3">
      <c r="A2812" s="7">
        <v>275201</v>
      </c>
      <c r="B2812" s="1" t="s">
        <v>2828</v>
      </c>
      <c r="C2812" s="7">
        <v>20</v>
      </c>
    </row>
    <row r="2813" spans="1:3">
      <c r="A2813" s="7">
        <v>275202</v>
      </c>
      <c r="B2813" s="1" t="s">
        <v>2829</v>
      </c>
      <c r="C2813" s="7">
        <v>20</v>
      </c>
    </row>
    <row r="2814" spans="1:3">
      <c r="A2814" s="7">
        <v>274901</v>
      </c>
      <c r="B2814" s="1" t="s">
        <v>2830</v>
      </c>
      <c r="C2814" s="7">
        <v>20</v>
      </c>
    </row>
    <row r="2815" spans="1:3">
      <c r="A2815" s="7">
        <v>241102</v>
      </c>
      <c r="B2815" s="1" t="s">
        <v>2831</v>
      </c>
      <c r="C2815" s="7">
        <v>30</v>
      </c>
    </row>
    <row r="2816" spans="1:3">
      <c r="A2816" s="7">
        <v>241103</v>
      </c>
      <c r="B2816" s="1" t="s">
        <v>2832</v>
      </c>
      <c r="C2816" s="7">
        <v>60</v>
      </c>
    </row>
    <row r="2817" spans="1:3">
      <c r="A2817" s="7">
        <v>274301</v>
      </c>
      <c r="B2817" s="1" t="s">
        <v>2833</v>
      </c>
      <c r="C2817" s="7">
        <v>30</v>
      </c>
    </row>
    <row r="2818" spans="1:3">
      <c r="A2818" s="7">
        <v>274302</v>
      </c>
      <c r="B2818" s="1" t="s">
        <v>2834</v>
      </c>
      <c r="C2818" s="7">
        <v>40</v>
      </c>
    </row>
    <row r="2819" spans="1:3">
      <c r="A2819" s="7">
        <v>274303</v>
      </c>
      <c r="B2819" s="1" t="s">
        <v>2835</v>
      </c>
      <c r="C2819" s="7">
        <v>40</v>
      </c>
    </row>
    <row r="2820" spans="1:3">
      <c r="A2820" s="7">
        <v>274304</v>
      </c>
      <c r="B2820" s="1" t="s">
        <v>2841</v>
      </c>
      <c r="C2820" s="7">
        <v>85</v>
      </c>
    </row>
    <row r="2821" spans="1:3">
      <c r="A2821" s="7">
        <v>275301</v>
      </c>
      <c r="B2821" s="1" t="s">
        <v>2836</v>
      </c>
      <c r="C2821" s="7">
        <v>70</v>
      </c>
    </row>
    <row r="2822" spans="1:3">
      <c r="A2822" s="7">
        <v>275302</v>
      </c>
      <c r="B2822" s="1" t="s">
        <v>2837</v>
      </c>
      <c r="C2822" s="7">
        <v>80</v>
      </c>
    </row>
    <row r="2823" spans="1:3">
      <c r="A2823" s="7">
        <v>275303</v>
      </c>
      <c r="B2823" s="1" t="s">
        <v>2838</v>
      </c>
      <c r="C2823" s="7">
        <v>90</v>
      </c>
    </row>
    <row r="2824" spans="1:3">
      <c r="A2824" s="7">
        <v>275304</v>
      </c>
      <c r="B2824" s="1" t="s">
        <v>2839</v>
      </c>
      <c r="C2824" s="7">
        <v>110</v>
      </c>
    </row>
    <row r="2825" spans="1:3">
      <c r="A2825" s="7">
        <v>276204</v>
      </c>
      <c r="B2825" s="1" t="s">
        <v>2840</v>
      </c>
      <c r="C2825" s="7">
        <v>90</v>
      </c>
    </row>
    <row r="2826" spans="1:3">
      <c r="A2826" s="7">
        <v>830233</v>
      </c>
      <c r="B2826" s="1" t="s">
        <v>2842</v>
      </c>
      <c r="C2826" s="7">
        <v>60</v>
      </c>
    </row>
    <row r="2827" spans="1:3">
      <c r="A2827" s="7">
        <v>830231</v>
      </c>
      <c r="B2827" s="1" t="s">
        <v>2843</v>
      </c>
      <c r="C2827" s="7">
        <v>60</v>
      </c>
    </row>
    <row r="2828" spans="1:3">
      <c r="A2828" s="7">
        <v>830232</v>
      </c>
      <c r="B2828" s="1" t="s">
        <v>2844</v>
      </c>
      <c r="C2828" s="7">
        <v>60</v>
      </c>
    </row>
    <row r="2829" spans="1:3">
      <c r="A2829" s="7">
        <v>766605</v>
      </c>
      <c r="B2829" s="1" t="s">
        <v>2845</v>
      </c>
      <c r="C2829" s="7">
        <v>110</v>
      </c>
    </row>
    <row r="2830" spans="1:3">
      <c r="A2830" s="7">
        <v>766202</v>
      </c>
      <c r="B2830" s="1" t="s">
        <v>2846</v>
      </c>
      <c r="C2830" s="7">
        <v>120</v>
      </c>
    </row>
    <row r="2831" spans="1:3">
      <c r="A2831" s="7">
        <v>766302</v>
      </c>
      <c r="B2831" s="1" t="s">
        <v>2847</v>
      </c>
      <c r="C2831" s="7">
        <v>120</v>
      </c>
    </row>
    <row r="2832" spans="1:3">
      <c r="A2832" s="7">
        <v>766100</v>
      </c>
      <c r="B2832" s="1" t="s">
        <v>2848</v>
      </c>
      <c r="C2832" s="7">
        <v>110</v>
      </c>
    </row>
    <row r="2833" spans="1:3">
      <c r="A2833" s="7">
        <v>766201</v>
      </c>
      <c r="B2833" s="1" t="s">
        <v>2849</v>
      </c>
      <c r="C2833" s="7">
        <v>160</v>
      </c>
    </row>
    <row r="2834" spans="1:3">
      <c r="A2834" s="7">
        <v>766601</v>
      </c>
      <c r="B2834" s="1" t="s">
        <v>2850</v>
      </c>
      <c r="C2834" s="7">
        <v>150</v>
      </c>
    </row>
    <row r="2835" spans="1:3">
      <c r="A2835" s="7">
        <v>766603</v>
      </c>
      <c r="B2835" s="1" t="s">
        <v>2851</v>
      </c>
      <c r="C2835" s="7">
        <v>140</v>
      </c>
    </row>
    <row r="2836" spans="1:3">
      <c r="A2836" s="7">
        <v>766604</v>
      </c>
      <c r="B2836" s="1" t="s">
        <v>2852</v>
      </c>
      <c r="C2836" s="7">
        <v>140</v>
      </c>
    </row>
    <row r="2837" spans="1:3">
      <c r="A2837" s="7">
        <v>766403</v>
      </c>
      <c r="B2837" s="1" t="s">
        <v>2853</v>
      </c>
      <c r="C2837" s="7">
        <v>110</v>
      </c>
    </row>
    <row r="2838" spans="1:3">
      <c r="A2838" s="7" t="s">
        <v>2854</v>
      </c>
      <c r="B2838" s="1" t="s">
        <v>2855</v>
      </c>
      <c r="C2838" s="7">
        <v>120</v>
      </c>
    </row>
    <row r="2839" spans="1:3">
      <c r="A2839" s="7">
        <v>766501</v>
      </c>
      <c r="B2839" s="1" t="s">
        <v>2856</v>
      </c>
      <c r="C2839" s="7">
        <v>140</v>
      </c>
    </row>
    <row r="2840" spans="1:3">
      <c r="A2840" s="7">
        <v>763101</v>
      </c>
      <c r="B2840" s="1" t="s">
        <v>2857</v>
      </c>
      <c r="C2840" s="7">
        <v>120</v>
      </c>
    </row>
    <row r="2841" spans="1:3">
      <c r="A2841" s="7">
        <v>763102</v>
      </c>
      <c r="B2841" s="1" t="s">
        <v>2858</v>
      </c>
      <c r="C2841" s="7">
        <v>120</v>
      </c>
    </row>
    <row r="2842" spans="1:3">
      <c r="A2842" s="7">
        <v>763103</v>
      </c>
      <c r="B2842" s="1" t="s">
        <v>2859</v>
      </c>
      <c r="C2842" s="7">
        <v>120</v>
      </c>
    </row>
    <row r="2843" spans="1:3">
      <c r="A2843" s="7">
        <v>763104</v>
      </c>
      <c r="B2843" s="1" t="s">
        <v>2860</v>
      </c>
      <c r="C2843" s="7">
        <v>120</v>
      </c>
    </row>
    <row r="2844" spans="1:3">
      <c r="A2844" s="7">
        <v>763903</v>
      </c>
      <c r="B2844" s="1" t="s">
        <v>2861</v>
      </c>
      <c r="C2844" s="7">
        <v>120</v>
      </c>
    </row>
    <row r="2845" spans="1:3">
      <c r="A2845" s="7" t="s">
        <v>2862</v>
      </c>
      <c r="B2845" s="1" t="s">
        <v>2863</v>
      </c>
      <c r="C2845" s="7">
        <v>160</v>
      </c>
    </row>
    <row r="2846" spans="1:3">
      <c r="A2846" s="7">
        <v>764201</v>
      </c>
      <c r="B2846" s="1" t="s">
        <v>2864</v>
      </c>
      <c r="C2846" s="7">
        <v>160</v>
      </c>
    </row>
    <row r="2847" spans="1:3">
      <c r="A2847" s="7">
        <v>764101</v>
      </c>
      <c r="B2847" s="1" t="s">
        <v>2865</v>
      </c>
      <c r="C2847" s="7">
        <v>250</v>
      </c>
    </row>
    <row r="2848" spans="1:3">
      <c r="A2848" s="7">
        <v>764401</v>
      </c>
      <c r="B2848" s="1" t="s">
        <v>2866</v>
      </c>
      <c r="C2848" s="7">
        <v>160</v>
      </c>
    </row>
    <row r="2849" spans="1:3">
      <c r="A2849" s="7">
        <v>763901</v>
      </c>
      <c r="B2849" s="1" t="s">
        <v>2867</v>
      </c>
      <c r="C2849" s="7">
        <v>100</v>
      </c>
    </row>
    <row r="2850" spans="1:3">
      <c r="A2850" s="7">
        <v>764301</v>
      </c>
      <c r="B2850" s="1" t="s">
        <v>2868</v>
      </c>
      <c r="C2850" s="7">
        <v>200</v>
      </c>
    </row>
    <row r="2851" spans="1:3">
      <c r="A2851" s="7">
        <v>764302</v>
      </c>
      <c r="B2851" s="1" t="s">
        <v>2869</v>
      </c>
      <c r="C2851" s="7">
        <v>220</v>
      </c>
    </row>
    <row r="2852" spans="1:3">
      <c r="A2852" s="7">
        <v>764303</v>
      </c>
      <c r="B2852" s="1" t="s">
        <v>2870</v>
      </c>
      <c r="C2852" s="7">
        <v>220</v>
      </c>
    </row>
    <row r="2853" spans="1:3">
      <c r="A2853" s="7">
        <v>764304</v>
      </c>
      <c r="B2853" s="1" t="s">
        <v>2871</v>
      </c>
      <c r="C2853" s="7">
        <v>260</v>
      </c>
    </row>
    <row r="2854" spans="1:3">
      <c r="A2854" s="7">
        <v>764305</v>
      </c>
      <c r="B2854" s="1" t="s">
        <v>2872</v>
      </c>
      <c r="C2854" s="7">
        <v>300</v>
      </c>
    </row>
    <row r="2855" spans="1:3">
      <c r="A2855" s="7">
        <v>764402</v>
      </c>
      <c r="B2855" s="1" t="s">
        <v>2873</v>
      </c>
      <c r="C2855" s="7">
        <v>300</v>
      </c>
    </row>
    <row r="2856" spans="1:3">
      <c r="A2856" s="7">
        <v>760901</v>
      </c>
      <c r="B2856" s="1" t="s">
        <v>2874</v>
      </c>
      <c r="C2856" s="7">
        <v>75</v>
      </c>
    </row>
    <row r="2857" spans="1:3">
      <c r="A2857" s="7">
        <v>768801</v>
      </c>
      <c r="B2857" s="1" t="s">
        <v>2875</v>
      </c>
      <c r="C2857" s="7">
        <v>100</v>
      </c>
    </row>
    <row r="2858" spans="1:3">
      <c r="A2858" s="7">
        <v>761201</v>
      </c>
      <c r="B2858" s="1" t="s">
        <v>2876</v>
      </c>
      <c r="C2858" s="7">
        <v>20</v>
      </c>
    </row>
    <row r="2859" spans="1:3">
      <c r="A2859" s="7">
        <v>768301</v>
      </c>
      <c r="B2859" s="1" t="s">
        <v>2877</v>
      </c>
      <c r="C2859" s="7">
        <v>30</v>
      </c>
    </row>
    <row r="2860" spans="1:3">
      <c r="A2860" s="7">
        <v>768302</v>
      </c>
      <c r="B2860" s="1" t="s">
        <v>2878</v>
      </c>
      <c r="C2860" s="7">
        <v>70</v>
      </c>
    </row>
    <row r="2861" spans="1:3">
      <c r="A2861" s="7">
        <v>768401</v>
      </c>
      <c r="B2861" s="1" t="s">
        <v>2879</v>
      </c>
      <c r="C2861" s="7">
        <v>110</v>
      </c>
    </row>
    <row r="2862" spans="1:3">
      <c r="A2862" s="7">
        <v>765201</v>
      </c>
      <c r="B2862" s="1" t="s">
        <v>2880</v>
      </c>
      <c r="C2862" s="7">
        <v>110</v>
      </c>
    </row>
    <row r="2863" spans="1:3">
      <c r="A2863" s="7">
        <v>765105</v>
      </c>
      <c r="B2863" s="1" t="s">
        <v>2881</v>
      </c>
      <c r="C2863" s="7">
        <v>130</v>
      </c>
    </row>
    <row r="2864" spans="1:3">
      <c r="A2864" s="7">
        <v>765202</v>
      </c>
      <c r="B2864" s="1" t="s">
        <v>2882</v>
      </c>
      <c r="C2864" s="7">
        <v>110</v>
      </c>
    </row>
    <row r="2865" spans="1:3">
      <c r="A2865" s="7">
        <v>766205</v>
      </c>
      <c r="B2865" s="1" t="s">
        <v>2883</v>
      </c>
      <c r="C2865" s="7">
        <v>100</v>
      </c>
    </row>
    <row r="2866" spans="1:3">
      <c r="A2866" s="7">
        <v>765301</v>
      </c>
      <c r="B2866" s="1" t="s">
        <v>2884</v>
      </c>
      <c r="C2866" s="7">
        <v>200</v>
      </c>
    </row>
    <row r="2867" spans="1:3">
      <c r="A2867" s="7">
        <v>765302</v>
      </c>
      <c r="B2867" s="1" t="s">
        <v>2885</v>
      </c>
      <c r="C2867" s="7">
        <v>200</v>
      </c>
    </row>
    <row r="2868" spans="1:3">
      <c r="A2868" s="7">
        <v>763902</v>
      </c>
      <c r="B2868" s="1" t="s">
        <v>2886</v>
      </c>
      <c r="C2868" s="7">
        <v>100</v>
      </c>
    </row>
    <row r="2869" spans="1:3">
      <c r="A2869" s="7">
        <v>256100</v>
      </c>
      <c r="B2869" s="1" t="s">
        <v>2887</v>
      </c>
      <c r="C2869" s="7">
        <v>40</v>
      </c>
    </row>
    <row r="2870" spans="1:3">
      <c r="A2870" s="7">
        <v>275801</v>
      </c>
      <c r="B2870" s="1" t="s">
        <v>2888</v>
      </c>
      <c r="C2870" s="7">
        <v>50</v>
      </c>
    </row>
    <row r="2871" spans="1:3">
      <c r="A2871" s="7">
        <v>275900</v>
      </c>
      <c r="B2871" s="1" t="s">
        <v>2889</v>
      </c>
      <c r="C2871" s="7">
        <v>50</v>
      </c>
    </row>
    <row r="2872" spans="1:3">
      <c r="A2872" s="7">
        <v>275901</v>
      </c>
      <c r="B2872" s="1" t="s">
        <v>2890</v>
      </c>
      <c r="C2872" s="7">
        <v>60</v>
      </c>
    </row>
    <row r="2873" spans="1:3">
      <c r="A2873" s="7">
        <v>275902</v>
      </c>
      <c r="B2873" s="1" t="s">
        <v>2891</v>
      </c>
      <c r="C2873" s="7">
        <v>60</v>
      </c>
    </row>
    <row r="2874" spans="1:3">
      <c r="A2874" s="7">
        <v>762105</v>
      </c>
      <c r="B2874" s="1" t="s">
        <v>2892</v>
      </c>
      <c r="C2874" s="7">
        <v>40</v>
      </c>
    </row>
    <row r="2875" spans="1:3">
      <c r="A2875" s="7">
        <v>236200</v>
      </c>
      <c r="B2875" s="1" t="s">
        <v>2893</v>
      </c>
      <c r="C2875" s="7">
        <v>85</v>
      </c>
    </row>
    <row r="2876" spans="1:3">
      <c r="A2876" s="7">
        <v>236100</v>
      </c>
      <c r="B2876" s="1" t="s">
        <v>2894</v>
      </c>
      <c r="C2876" s="7">
        <v>80</v>
      </c>
    </row>
    <row r="2877" spans="1:3">
      <c r="A2877" s="7" t="s">
        <v>2895</v>
      </c>
      <c r="B2877" s="1" t="s">
        <v>2896</v>
      </c>
      <c r="C2877" s="7">
        <v>80</v>
      </c>
    </row>
    <row r="2878" spans="1:3">
      <c r="A2878" s="7">
        <v>766902</v>
      </c>
      <c r="B2878" s="1" t="s">
        <v>2897</v>
      </c>
      <c r="C2878" s="7">
        <v>90</v>
      </c>
    </row>
    <row r="2879" spans="1:3">
      <c r="A2879" s="7" t="s">
        <v>2898</v>
      </c>
      <c r="B2879" s="1" t="s">
        <v>2899</v>
      </c>
      <c r="C2879" s="7">
        <v>100</v>
      </c>
    </row>
    <row r="2880" spans="1:3">
      <c r="A2880" s="7">
        <v>768500</v>
      </c>
      <c r="B2880" s="1" t="s">
        <v>2900</v>
      </c>
      <c r="C2880" s="7">
        <v>80</v>
      </c>
    </row>
    <row r="2881" spans="1:3">
      <c r="A2881" s="7">
        <v>236300</v>
      </c>
      <c r="B2881" s="1" t="s">
        <v>2901</v>
      </c>
      <c r="C2881" s="7">
        <v>90</v>
      </c>
    </row>
    <row r="2882" spans="1:3">
      <c r="A2882" s="7">
        <v>767301</v>
      </c>
      <c r="B2882" s="1" t="s">
        <v>2902</v>
      </c>
      <c r="C2882" s="7">
        <v>100</v>
      </c>
    </row>
    <row r="2883" spans="1:3">
      <c r="A2883" s="7">
        <v>767302</v>
      </c>
      <c r="B2883" s="1" t="s">
        <v>2903</v>
      </c>
      <c r="C2883" s="7">
        <v>100</v>
      </c>
    </row>
    <row r="2884" spans="1:3">
      <c r="A2884" s="7">
        <v>767303</v>
      </c>
      <c r="B2884" s="1" t="s">
        <v>2904</v>
      </c>
      <c r="C2884" s="7">
        <v>100</v>
      </c>
    </row>
    <row r="2885" spans="1:3">
      <c r="A2885" s="7">
        <v>767304</v>
      </c>
      <c r="B2885" s="1" t="s">
        <v>2905</v>
      </c>
      <c r="C2885" s="7">
        <v>100</v>
      </c>
    </row>
    <row r="2886" spans="1:3">
      <c r="A2886" s="7">
        <v>767501</v>
      </c>
      <c r="B2886" s="1" t="s">
        <v>2906</v>
      </c>
      <c r="C2886" s="7">
        <v>80</v>
      </c>
    </row>
    <row r="2887" spans="1:3">
      <c r="A2887" s="7">
        <v>767502</v>
      </c>
      <c r="B2887" s="1" t="s">
        <v>2907</v>
      </c>
      <c r="C2887" s="7">
        <v>80</v>
      </c>
    </row>
    <row r="2888" spans="1:3">
      <c r="A2888" s="7">
        <v>767503</v>
      </c>
      <c r="B2888" s="1" t="s">
        <v>2908</v>
      </c>
      <c r="C2888" s="7">
        <v>90</v>
      </c>
    </row>
    <row r="2889" spans="1:3">
      <c r="A2889" s="7">
        <v>767802</v>
      </c>
      <c r="B2889" s="1" t="s">
        <v>2909</v>
      </c>
      <c r="C2889" s="7">
        <v>90</v>
      </c>
    </row>
    <row r="2890" spans="1:3">
      <c r="A2890" s="7">
        <v>767705</v>
      </c>
      <c r="B2890" s="1" t="s">
        <v>2910</v>
      </c>
      <c r="C2890" s="7">
        <v>70</v>
      </c>
    </row>
    <row r="2891" spans="1:3">
      <c r="A2891" s="7">
        <v>767706</v>
      </c>
      <c r="B2891" s="1" t="s">
        <v>2911</v>
      </c>
      <c r="C2891" s="7">
        <v>80</v>
      </c>
    </row>
    <row r="2892" spans="1:3">
      <c r="A2892" s="7">
        <v>767801</v>
      </c>
      <c r="B2892" s="1" t="s">
        <v>2912</v>
      </c>
      <c r="C2892" s="7">
        <v>60</v>
      </c>
    </row>
    <row r="2893" spans="1:3">
      <c r="A2893" s="7">
        <v>767401</v>
      </c>
      <c r="B2893" s="1" t="s">
        <v>2913</v>
      </c>
      <c r="C2893" s="7">
        <v>140</v>
      </c>
    </row>
    <row r="2894" spans="1:3">
      <c r="A2894" s="7">
        <v>767402</v>
      </c>
      <c r="B2894" s="1" t="s">
        <v>2914</v>
      </c>
      <c r="C2894" s="7">
        <v>140</v>
      </c>
    </row>
    <row r="2895" spans="1:3">
      <c r="A2895" s="7">
        <v>767403</v>
      </c>
      <c r="B2895" s="1" t="s">
        <v>2915</v>
      </c>
      <c r="C2895" s="7">
        <v>140</v>
      </c>
    </row>
    <row r="2896" spans="1:3">
      <c r="A2896" s="7">
        <v>767404</v>
      </c>
      <c r="B2896" s="1" t="s">
        <v>2916</v>
      </c>
      <c r="C2896" s="7">
        <v>140</v>
      </c>
    </row>
    <row r="2897" spans="1:3">
      <c r="A2897" s="7">
        <v>767602</v>
      </c>
      <c r="B2897" s="1" t="s">
        <v>2917</v>
      </c>
      <c r="C2897" s="7">
        <v>130</v>
      </c>
    </row>
    <row r="2898" spans="1:3">
      <c r="A2898" s="7">
        <v>767701</v>
      </c>
      <c r="B2898" s="1" t="s">
        <v>2918</v>
      </c>
      <c r="C2898" s="7">
        <v>100</v>
      </c>
    </row>
    <row r="2899" spans="1:3">
      <c r="A2899" s="7">
        <v>767702</v>
      </c>
      <c r="B2899" s="1" t="s">
        <v>2919</v>
      </c>
      <c r="C2899" s="7">
        <v>120</v>
      </c>
    </row>
    <row r="2900" spans="1:3">
      <c r="A2900" s="7">
        <v>767703</v>
      </c>
      <c r="B2900" s="1" t="s">
        <v>2920</v>
      </c>
      <c r="C2900" s="7">
        <v>130</v>
      </c>
    </row>
    <row r="2901" spans="1:3">
      <c r="A2901" s="7">
        <v>768701</v>
      </c>
      <c r="B2901" s="1" t="s">
        <v>2921</v>
      </c>
      <c r="C2901" s="7">
        <v>70</v>
      </c>
    </row>
    <row r="2902" spans="1:3">
      <c r="A2902" s="7">
        <v>768702</v>
      </c>
      <c r="B2902" s="1" t="s">
        <v>2922</v>
      </c>
      <c r="C2902" s="7">
        <v>70</v>
      </c>
    </row>
    <row r="2903" spans="1:3">
      <c r="A2903" s="7">
        <v>767601</v>
      </c>
      <c r="B2903" s="1" t="s">
        <v>2923</v>
      </c>
      <c r="C2903" s="7">
        <v>160</v>
      </c>
    </row>
    <row r="2904" spans="1:3">
      <c r="A2904" s="7">
        <v>767603</v>
      </c>
      <c r="B2904" s="1" t="s">
        <v>2924</v>
      </c>
      <c r="C2904" s="7">
        <v>180</v>
      </c>
    </row>
    <row r="2905" spans="1:3">
      <c r="A2905" s="7">
        <v>766970</v>
      </c>
      <c r="B2905" s="1" t="s">
        <v>2925</v>
      </c>
      <c r="C2905" s="7">
        <v>70</v>
      </c>
    </row>
    <row r="2906" spans="1:3">
      <c r="A2906" s="7">
        <v>767200</v>
      </c>
      <c r="B2906" s="1" t="s">
        <v>2926</v>
      </c>
      <c r="C2906" s="7">
        <v>65</v>
      </c>
    </row>
    <row r="2907" spans="1:3">
      <c r="A2907" s="7">
        <v>767201</v>
      </c>
      <c r="B2907" s="1" t="s">
        <v>2927</v>
      </c>
      <c r="C2907" s="7">
        <v>80</v>
      </c>
    </row>
    <row r="2908" spans="1:3">
      <c r="A2908" s="7">
        <v>767203</v>
      </c>
      <c r="B2908" s="1" t="s">
        <v>2928</v>
      </c>
      <c r="C2908" s="7">
        <v>130</v>
      </c>
    </row>
    <row r="2909" spans="1:3">
      <c r="A2909" s="7">
        <v>767908</v>
      </c>
      <c r="B2909" s="1" t="s">
        <v>2929</v>
      </c>
      <c r="C2909" s="7">
        <v>150</v>
      </c>
    </row>
    <row r="2910" spans="1:3">
      <c r="A2910" s="7">
        <v>767907</v>
      </c>
      <c r="B2910" s="1" t="s">
        <v>2930</v>
      </c>
      <c r="C2910" s="7">
        <v>120</v>
      </c>
    </row>
    <row r="2911" spans="1:3">
      <c r="A2911" s="7">
        <v>767903</v>
      </c>
      <c r="B2911" s="1" t="s">
        <v>2931</v>
      </c>
      <c r="C2911" s="7">
        <v>170</v>
      </c>
    </row>
    <row r="2912" spans="1:3">
      <c r="A2912" s="7">
        <v>766901</v>
      </c>
      <c r="B2912" s="1" t="s">
        <v>2932</v>
      </c>
      <c r="C2912" s="7">
        <v>60</v>
      </c>
    </row>
    <row r="2913" spans="1:3">
      <c r="A2913" s="7">
        <v>243101</v>
      </c>
      <c r="B2913" s="1" t="s">
        <v>2933</v>
      </c>
      <c r="C2913" s="7">
        <v>20</v>
      </c>
    </row>
    <row r="2914" spans="1:3">
      <c r="A2914" s="7">
        <v>243103</v>
      </c>
      <c r="B2914" s="1" t="s">
        <v>2934</v>
      </c>
      <c r="C2914" s="7">
        <v>25</v>
      </c>
    </row>
    <row r="2915" spans="1:3">
      <c r="A2915" s="7">
        <v>243104</v>
      </c>
      <c r="B2915" s="1" t="s">
        <v>2935</v>
      </c>
      <c r="C2915" s="7">
        <v>30</v>
      </c>
    </row>
    <row r="2916" spans="1:3">
      <c r="A2916" s="7">
        <v>243105</v>
      </c>
      <c r="B2916" s="1" t="s">
        <v>2936</v>
      </c>
      <c r="C2916" s="7">
        <v>70</v>
      </c>
    </row>
    <row r="2917" spans="1:3">
      <c r="A2917" s="7">
        <v>243106</v>
      </c>
      <c r="B2917" s="1" t="s">
        <v>2937</v>
      </c>
      <c r="C2917" s="7">
        <v>120</v>
      </c>
    </row>
    <row r="2918" spans="1:3">
      <c r="A2918" s="7">
        <v>243107</v>
      </c>
      <c r="B2918" s="1" t="s">
        <v>2938</v>
      </c>
      <c r="C2918" s="7">
        <v>180</v>
      </c>
    </row>
    <row r="2919" spans="1:3">
      <c r="A2919" s="7">
        <v>243108</v>
      </c>
      <c r="B2919" s="1" t="s">
        <v>2951</v>
      </c>
      <c r="C2919" s="7">
        <v>180</v>
      </c>
    </row>
    <row r="2920" spans="1:3">
      <c r="A2920" s="7">
        <v>243109</v>
      </c>
      <c r="B2920" s="1" t="s">
        <v>2939</v>
      </c>
      <c r="C2920" s="7">
        <v>280</v>
      </c>
    </row>
    <row r="2921" spans="1:3">
      <c r="A2921" s="7">
        <v>762201</v>
      </c>
      <c r="B2921" s="1" t="s">
        <v>2940</v>
      </c>
      <c r="C2921" s="7">
        <v>80</v>
      </c>
    </row>
    <row r="2922" spans="1:3">
      <c r="A2922" s="7">
        <v>762202</v>
      </c>
      <c r="B2922" s="1" t="s">
        <v>2941</v>
      </c>
      <c r="C2922" s="7">
        <v>160</v>
      </c>
    </row>
    <row r="2923" spans="1:3">
      <c r="A2923" s="7">
        <v>244101</v>
      </c>
      <c r="B2923" s="1" t="s">
        <v>2942</v>
      </c>
      <c r="C2923" s="7">
        <v>30</v>
      </c>
    </row>
    <row r="2924" spans="1:3">
      <c r="A2924" s="7">
        <v>244102</v>
      </c>
      <c r="B2924" s="1" t="s">
        <v>2943</v>
      </c>
      <c r="C2924" s="7">
        <v>40</v>
      </c>
    </row>
    <row r="2925" spans="1:3">
      <c r="A2925" s="7">
        <v>244103</v>
      </c>
      <c r="B2925" s="1" t="s">
        <v>2944</v>
      </c>
      <c r="C2925" s="7">
        <v>70</v>
      </c>
    </row>
    <row r="2926" spans="1:3">
      <c r="A2926" s="7">
        <v>244105</v>
      </c>
      <c r="B2926" s="1" t="s">
        <v>2945</v>
      </c>
      <c r="C2926" s="7">
        <v>140</v>
      </c>
    </row>
    <row r="2927" spans="1:3">
      <c r="A2927" s="7">
        <v>244106</v>
      </c>
      <c r="B2927" s="1" t="s">
        <v>2946</v>
      </c>
      <c r="C2927" s="7">
        <v>140</v>
      </c>
    </row>
    <row r="2928" spans="1:3">
      <c r="A2928" s="7">
        <v>244107</v>
      </c>
      <c r="B2928" s="1" t="s">
        <v>2947</v>
      </c>
      <c r="C2928" s="7">
        <v>120</v>
      </c>
    </row>
    <row r="2929" spans="1:3">
      <c r="A2929" s="7">
        <v>243301</v>
      </c>
      <c r="B2929" s="1" t="s">
        <v>2948</v>
      </c>
      <c r="C2929" s="7">
        <v>60</v>
      </c>
    </row>
    <row r="2930" spans="1:3">
      <c r="A2930" s="7">
        <v>243302</v>
      </c>
      <c r="B2930" s="1" t="s">
        <v>2949</v>
      </c>
      <c r="C2930" s="7">
        <v>70</v>
      </c>
    </row>
    <row r="2931" spans="1:3">
      <c r="A2931" s="7">
        <v>762101</v>
      </c>
      <c r="B2931" s="1" t="s">
        <v>2950</v>
      </c>
      <c r="C2931" s="7">
        <v>50</v>
      </c>
    </row>
    <row r="2932" spans="1:3">
      <c r="A2932" s="7">
        <v>762102</v>
      </c>
      <c r="B2932" s="1" t="s">
        <v>2952</v>
      </c>
      <c r="C2932" s="7">
        <v>50</v>
      </c>
    </row>
    <row r="2933" spans="1:3">
      <c r="A2933" s="7">
        <v>762103</v>
      </c>
      <c r="B2933" s="1" t="s">
        <v>2953</v>
      </c>
      <c r="C2933" s="7">
        <v>70</v>
      </c>
    </row>
    <row r="2934" spans="1:3">
      <c r="A2934" s="7">
        <v>762104</v>
      </c>
      <c r="B2934" s="1" t="s">
        <v>2954</v>
      </c>
      <c r="C2934" s="7">
        <v>70</v>
      </c>
    </row>
    <row r="2935" spans="1:3">
      <c r="A2935" s="7">
        <v>244104</v>
      </c>
      <c r="B2935" s="1" t="s">
        <v>2955</v>
      </c>
      <c r="C2935" s="7">
        <v>90</v>
      </c>
    </row>
    <row r="2936" spans="1:3">
      <c r="A2936" s="7">
        <v>766903</v>
      </c>
      <c r="B2936" s="1" t="s">
        <v>2956</v>
      </c>
      <c r="C2936" s="7">
        <v>110</v>
      </c>
    </row>
    <row r="2937" spans="1:3">
      <c r="A2937" s="7">
        <v>244108</v>
      </c>
      <c r="B2937" s="1" t="s">
        <v>2957</v>
      </c>
      <c r="C2937" s="7">
        <v>30</v>
      </c>
    </row>
    <row r="2938" spans="1:3">
      <c r="A2938" s="7" t="s">
        <v>2958</v>
      </c>
      <c r="B2938" s="1" t="s">
        <v>2959</v>
      </c>
      <c r="C2938" s="7">
        <v>80</v>
      </c>
    </row>
    <row r="2939" spans="1:3">
      <c r="A2939" s="7">
        <v>237902</v>
      </c>
      <c r="B2939" s="1" t="s">
        <v>2960</v>
      </c>
      <c r="C2939" s="7">
        <v>160</v>
      </c>
    </row>
    <row r="2940" spans="1:3">
      <c r="A2940" s="7">
        <v>40705</v>
      </c>
      <c r="B2940" s="1" t="s">
        <v>2961</v>
      </c>
      <c r="C2940" s="7">
        <v>70</v>
      </c>
    </row>
    <row r="2941" spans="1:3">
      <c r="A2941" s="7">
        <v>43102</v>
      </c>
      <c r="B2941" s="1" t="s">
        <v>2962</v>
      </c>
      <c r="C2941" s="7">
        <v>80</v>
      </c>
    </row>
    <row r="2942" spans="1:3">
      <c r="A2942" s="7">
        <v>11201</v>
      </c>
      <c r="B2942" s="1" t="s">
        <v>2963</v>
      </c>
      <c r="C2942" s="7">
        <v>95</v>
      </c>
    </row>
    <row r="2943" spans="1:3">
      <c r="A2943" s="7">
        <v>33200</v>
      </c>
      <c r="B2943" s="1" t="s">
        <v>2964</v>
      </c>
      <c r="C2943" s="7">
        <v>75</v>
      </c>
    </row>
    <row r="2944" spans="1:3">
      <c r="A2944" s="7">
        <v>41101</v>
      </c>
      <c r="B2944" s="1" t="s">
        <v>2965</v>
      </c>
      <c r="C2944" s="7">
        <v>30</v>
      </c>
    </row>
    <row r="2945" spans="1:3">
      <c r="A2945" s="7">
        <v>41200</v>
      </c>
      <c r="B2945" s="1" t="s">
        <v>2966</v>
      </c>
      <c r="C2945" s="7">
        <v>30</v>
      </c>
    </row>
    <row r="2946" spans="1:3">
      <c r="A2946" s="7">
        <v>51100</v>
      </c>
      <c r="B2946" s="1" t="s">
        <v>2967</v>
      </c>
      <c r="C2946" s="7">
        <v>55</v>
      </c>
    </row>
    <row r="2947" spans="1:3">
      <c r="A2947" s="7">
        <v>91200</v>
      </c>
      <c r="B2947" s="1" t="s">
        <v>2968</v>
      </c>
      <c r="C2947" s="7">
        <v>25</v>
      </c>
    </row>
    <row r="2948" spans="1:3">
      <c r="A2948" s="7">
        <v>102100</v>
      </c>
      <c r="B2948" s="1" t="s">
        <v>2969</v>
      </c>
      <c r="C2948" s="7">
        <v>25</v>
      </c>
    </row>
    <row r="2949" spans="1:3">
      <c r="A2949" s="7">
        <v>112200</v>
      </c>
      <c r="B2949" s="1" t="s">
        <v>2970</v>
      </c>
      <c r="C2949" s="7">
        <v>35</v>
      </c>
    </row>
    <row r="2950" spans="1:3">
      <c r="A2950" s="7">
        <v>122400</v>
      </c>
      <c r="B2950" s="1" t="s">
        <v>2971</v>
      </c>
      <c r="C2950" s="7">
        <v>45</v>
      </c>
    </row>
    <row r="2951" spans="1:3">
      <c r="A2951" s="7">
        <v>122300</v>
      </c>
      <c r="B2951" s="1" t="s">
        <v>2972</v>
      </c>
      <c r="C2951" s="7">
        <v>35</v>
      </c>
    </row>
    <row r="2952" spans="1:3">
      <c r="A2952" s="7">
        <v>91100</v>
      </c>
      <c r="B2952" s="1" t="s">
        <v>2973</v>
      </c>
      <c r="C2952" s="7">
        <v>20</v>
      </c>
    </row>
    <row r="2953" spans="1:3">
      <c r="A2953" s="7">
        <v>122200</v>
      </c>
      <c r="B2953" s="1" t="s">
        <v>2974</v>
      </c>
      <c r="C2953" s="7">
        <v>45</v>
      </c>
    </row>
    <row r="2954" spans="1:3">
      <c r="A2954" s="7">
        <v>162200</v>
      </c>
      <c r="B2954" s="1" t="s">
        <v>2975</v>
      </c>
      <c r="C2954" s="7">
        <v>45</v>
      </c>
    </row>
    <row r="2955" spans="1:3">
      <c r="A2955" s="7">
        <v>162300</v>
      </c>
      <c r="B2955" s="1" t="s">
        <v>2976</v>
      </c>
      <c r="C2955" s="7">
        <v>45</v>
      </c>
    </row>
    <row r="2956" spans="1:3">
      <c r="A2956" s="7">
        <v>81100</v>
      </c>
      <c r="B2956" s="1" t="s">
        <v>2977</v>
      </c>
      <c r="C2956" s="7">
        <v>25</v>
      </c>
    </row>
    <row r="2957" spans="1:3">
      <c r="A2957" s="7">
        <v>181101</v>
      </c>
      <c r="B2957" s="1" t="s">
        <v>2978</v>
      </c>
      <c r="C2957" s="7">
        <v>20</v>
      </c>
    </row>
    <row r="2958" spans="1:3">
      <c r="A2958" s="7">
        <v>181102</v>
      </c>
      <c r="B2958" s="1" t="s">
        <v>2979</v>
      </c>
      <c r="C2958" s="7">
        <v>20</v>
      </c>
    </row>
    <row r="2959" spans="1:3">
      <c r="A2959" s="7">
        <v>212100</v>
      </c>
      <c r="B2959" s="1" t="s">
        <v>2980</v>
      </c>
      <c r="C2959" s="7">
        <v>20</v>
      </c>
    </row>
    <row r="2960" spans="1:3">
      <c r="A2960" s="7">
        <v>212200</v>
      </c>
      <c r="B2960" s="1" t="s">
        <v>2981</v>
      </c>
      <c r="C2960" s="7">
        <v>20</v>
      </c>
    </row>
    <row r="2961" spans="1:3">
      <c r="A2961" s="7">
        <v>221100</v>
      </c>
      <c r="B2961" s="1" t="s">
        <v>2982</v>
      </c>
      <c r="C2961" s="7">
        <v>55</v>
      </c>
    </row>
    <row r="2962" spans="1:3">
      <c r="A2962" s="7">
        <v>289100</v>
      </c>
      <c r="B2962" s="1" t="s">
        <v>2983</v>
      </c>
      <c r="C2962" s="7">
        <v>20</v>
      </c>
    </row>
    <row r="2963" spans="1:3">
      <c r="A2963" s="7">
        <v>289101</v>
      </c>
      <c r="B2963" s="1" t="s">
        <v>2984</v>
      </c>
      <c r="C2963" s="7">
        <v>20</v>
      </c>
    </row>
    <row r="2964" spans="1:3">
      <c r="A2964" s="7">
        <v>272400</v>
      </c>
      <c r="B2964" s="1" t="s">
        <v>2985</v>
      </c>
      <c r="C2964" s="7">
        <v>20</v>
      </c>
    </row>
    <row r="2965" spans="1:3">
      <c r="A2965" s="7">
        <v>272401</v>
      </c>
      <c r="B2965" s="1" t="s">
        <v>2986</v>
      </c>
      <c r="C2965" s="7">
        <v>20</v>
      </c>
    </row>
    <row r="2966" spans="1:3">
      <c r="A2966" s="7">
        <v>241101</v>
      </c>
      <c r="B2966" s="1" t="s">
        <v>2987</v>
      </c>
      <c r="C2966" s="7">
        <v>20</v>
      </c>
    </row>
    <row r="2967" spans="1:3">
      <c r="A2967" s="7">
        <v>291200</v>
      </c>
      <c r="B2967" s="1" t="s">
        <v>2988</v>
      </c>
      <c r="C2967" s="7">
        <v>45</v>
      </c>
    </row>
    <row r="2968" spans="1:3">
      <c r="A2968" s="7">
        <v>291201</v>
      </c>
      <c r="B2968" s="1" t="s">
        <v>2989</v>
      </c>
      <c r="C2968" s="7">
        <v>45</v>
      </c>
    </row>
    <row r="2969" spans="1:3">
      <c r="A2969" s="7">
        <v>261100</v>
      </c>
      <c r="B2969" s="1" t="s">
        <v>2990</v>
      </c>
      <c r="C2969" s="7">
        <v>25</v>
      </c>
    </row>
    <row r="2970" spans="1:3">
      <c r="A2970" s="7">
        <v>261200</v>
      </c>
      <c r="B2970" s="1" t="s">
        <v>2991</v>
      </c>
      <c r="C2970" s="7">
        <v>25</v>
      </c>
    </row>
    <row r="2971" spans="1:3">
      <c r="A2971" s="7">
        <v>272301</v>
      </c>
      <c r="B2971" s="1" t="s">
        <v>2992</v>
      </c>
      <c r="C2971" s="7">
        <v>20</v>
      </c>
    </row>
    <row r="2972" spans="1:3">
      <c r="A2972" s="7">
        <v>272302</v>
      </c>
      <c r="B2972" s="1" t="s">
        <v>2993</v>
      </c>
      <c r="C2972" s="7">
        <v>30</v>
      </c>
    </row>
    <row r="2973" spans="1:3">
      <c r="A2973" s="7">
        <v>314502</v>
      </c>
      <c r="B2973" s="1" t="s">
        <v>2994</v>
      </c>
      <c r="C2973" s="7">
        <v>60</v>
      </c>
    </row>
    <row r="2974" spans="1:3">
      <c r="A2974" s="7">
        <v>250100</v>
      </c>
      <c r="B2974" s="1" t="s">
        <v>2995</v>
      </c>
      <c r="C2974" s="7">
        <v>20</v>
      </c>
    </row>
    <row r="2975" spans="1:3">
      <c r="A2975" s="7">
        <v>250201</v>
      </c>
      <c r="B2975" s="1" t="s">
        <v>2996</v>
      </c>
      <c r="C2975" s="7">
        <v>20</v>
      </c>
    </row>
    <row r="2976" spans="1:3">
      <c r="A2976" s="7">
        <v>250202</v>
      </c>
      <c r="B2976" s="1" t="s">
        <v>2997</v>
      </c>
      <c r="C2976" s="7">
        <v>20</v>
      </c>
    </row>
    <row r="2977" spans="1:3">
      <c r="A2977" s="7">
        <v>250203</v>
      </c>
      <c r="B2977" s="1" t="s">
        <v>2998</v>
      </c>
      <c r="C2977" s="7">
        <v>20</v>
      </c>
    </row>
    <row r="2978" spans="1:3">
      <c r="A2978" s="7">
        <v>272101</v>
      </c>
      <c r="B2978" s="1" t="s">
        <v>2999</v>
      </c>
      <c r="C2978" s="7">
        <v>20</v>
      </c>
    </row>
    <row r="2979" spans="1:3">
      <c r="A2979" s="7">
        <v>272102</v>
      </c>
      <c r="B2979" s="1" t="s">
        <v>3000</v>
      </c>
      <c r="C2979" s="7">
        <v>20</v>
      </c>
    </row>
    <row r="2980" spans="1:3">
      <c r="A2980" s="7">
        <v>272103</v>
      </c>
      <c r="B2980" s="1" t="s">
        <v>3001</v>
      </c>
      <c r="C2980" s="7">
        <v>20</v>
      </c>
    </row>
    <row r="2981" spans="1:3">
      <c r="A2981" s="7">
        <v>61300</v>
      </c>
      <c r="B2981" s="1" t="s">
        <v>3002</v>
      </c>
      <c r="C2981" s="7">
        <v>75</v>
      </c>
    </row>
    <row r="2982" spans="1:3">
      <c r="A2982" s="7">
        <v>61200</v>
      </c>
      <c r="B2982" s="1" t="s">
        <v>3003</v>
      </c>
      <c r="C2982" s="7">
        <v>60</v>
      </c>
    </row>
    <row r="2983" spans="1:3">
      <c r="A2983" s="7">
        <v>61100</v>
      </c>
      <c r="B2983" s="1" t="s">
        <v>3004</v>
      </c>
      <c r="C2983" s="7">
        <v>25</v>
      </c>
    </row>
    <row r="2984" spans="1:3">
      <c r="A2984" s="7">
        <v>422500</v>
      </c>
      <c r="B2984" s="1" t="s">
        <v>3005</v>
      </c>
      <c r="C2984" s="7">
        <v>45</v>
      </c>
    </row>
    <row r="2985" spans="1:3">
      <c r="A2985" s="7">
        <v>71600</v>
      </c>
      <c r="B2985" s="1" t="s">
        <v>3006</v>
      </c>
      <c r="C2985" s="7">
        <v>75</v>
      </c>
    </row>
    <row r="2986" spans="1:3">
      <c r="A2986" s="7">
        <v>342501</v>
      </c>
      <c r="B2986" s="1" t="s">
        <v>3007</v>
      </c>
      <c r="C2986" s="7">
        <v>40</v>
      </c>
    </row>
    <row r="2987" spans="1:3">
      <c r="A2987" s="7">
        <v>342600</v>
      </c>
      <c r="B2987" s="1" t="s">
        <v>3008</v>
      </c>
      <c r="C2987" s="7">
        <v>75</v>
      </c>
    </row>
    <row r="2988" spans="1:3">
      <c r="A2988" s="7">
        <v>372600</v>
      </c>
      <c r="B2988" s="1" t="s">
        <v>3009</v>
      </c>
      <c r="C2988" s="7">
        <v>75</v>
      </c>
    </row>
    <row r="2989" spans="1:3">
      <c r="A2989" s="7">
        <v>342401</v>
      </c>
      <c r="B2989" s="1" t="s">
        <v>3010</v>
      </c>
      <c r="C2989" s="7">
        <v>25</v>
      </c>
    </row>
    <row r="2990" spans="1:3">
      <c r="A2990" s="7">
        <v>342300</v>
      </c>
      <c r="B2990" s="1" t="s">
        <v>3011</v>
      </c>
      <c r="C2990" s="7">
        <v>35</v>
      </c>
    </row>
    <row r="2991" spans="1:3">
      <c r="A2991" s="7">
        <v>342402</v>
      </c>
      <c r="B2991" s="1" t="s">
        <v>3012</v>
      </c>
      <c r="C2991" s="7">
        <v>55</v>
      </c>
    </row>
    <row r="2992" spans="1:3">
      <c r="A2992" s="7">
        <v>332601</v>
      </c>
      <c r="B2992" s="1" t="s">
        <v>3013</v>
      </c>
      <c r="C2992" s="7">
        <v>35</v>
      </c>
    </row>
    <row r="2993" spans="1:3">
      <c r="A2993" s="7">
        <v>332500</v>
      </c>
      <c r="B2993" s="1" t="s">
        <v>3014</v>
      </c>
      <c r="C2993" s="7">
        <v>55</v>
      </c>
    </row>
    <row r="2994" spans="1:3">
      <c r="A2994" s="7">
        <v>332801</v>
      </c>
      <c r="B2994" s="1" t="s">
        <v>3015</v>
      </c>
      <c r="C2994" s="7">
        <v>55</v>
      </c>
    </row>
    <row r="2995" spans="1:3">
      <c r="A2995" s="7">
        <v>372700</v>
      </c>
      <c r="B2995" s="1" t="s">
        <v>3016</v>
      </c>
      <c r="C2995" s="7">
        <v>90</v>
      </c>
    </row>
    <row r="2996" spans="1:3">
      <c r="A2996" s="7">
        <v>314501</v>
      </c>
      <c r="B2996" s="1" t="s">
        <v>3017</v>
      </c>
      <c r="C2996" s="7">
        <v>60</v>
      </c>
    </row>
    <row r="2997" spans="1:3">
      <c r="A2997" s="7">
        <v>342700</v>
      </c>
      <c r="B2997" s="1" t="s">
        <v>3018</v>
      </c>
      <c r="C2997" s="7">
        <v>75</v>
      </c>
    </row>
    <row r="2998" spans="1:3">
      <c r="A2998" s="7">
        <v>542301</v>
      </c>
      <c r="B2998" s="1" t="s">
        <v>3019</v>
      </c>
      <c r="C2998" s="7">
        <v>55</v>
      </c>
    </row>
    <row r="2999" spans="1:3">
      <c r="A2999" s="7">
        <v>452600</v>
      </c>
      <c r="B2999" s="1" t="s">
        <v>3020</v>
      </c>
      <c r="C2999" s="7">
        <v>65</v>
      </c>
    </row>
    <row r="3000" spans="1:3">
      <c r="A3000" s="7">
        <v>441500</v>
      </c>
      <c r="B3000" s="1" t="s">
        <v>3021</v>
      </c>
      <c r="C3000" s="7">
        <v>60</v>
      </c>
    </row>
    <row r="3001" spans="1:3">
      <c r="A3001" s="7">
        <v>451500</v>
      </c>
      <c r="B3001" s="1" t="s">
        <v>3022</v>
      </c>
      <c r="C3001" s="7">
        <v>60</v>
      </c>
    </row>
    <row r="3002" spans="1:3">
      <c r="A3002" s="7">
        <v>482500</v>
      </c>
      <c r="B3002" s="1" t="s">
        <v>3023</v>
      </c>
      <c r="C3002" s="7">
        <v>45</v>
      </c>
    </row>
    <row r="3003" spans="1:3">
      <c r="A3003" s="7">
        <v>482600</v>
      </c>
      <c r="B3003" s="1" t="s">
        <v>3024</v>
      </c>
      <c r="C3003" s="7">
        <v>45</v>
      </c>
    </row>
    <row r="3004" spans="1:3">
      <c r="A3004" s="7">
        <v>542400</v>
      </c>
      <c r="B3004" s="1" t="s">
        <v>3025</v>
      </c>
      <c r="C3004" s="7">
        <v>25</v>
      </c>
    </row>
    <row r="3005" spans="1:3">
      <c r="A3005" s="7">
        <v>413202</v>
      </c>
      <c r="B3005" s="1" t="s">
        <v>3026</v>
      </c>
      <c r="C3005" s="7">
        <v>60</v>
      </c>
    </row>
    <row r="3006" spans="1:3">
      <c r="A3006" s="7">
        <v>501200</v>
      </c>
      <c r="B3006" s="1" t="s">
        <v>3027</v>
      </c>
      <c r="C3006" s="7">
        <v>60</v>
      </c>
    </row>
    <row r="3007" spans="1:3">
      <c r="A3007" s="7">
        <v>511300</v>
      </c>
      <c r="B3007" s="1" t="s">
        <v>3028</v>
      </c>
      <c r="C3007" s="7">
        <v>60</v>
      </c>
    </row>
    <row r="3008" spans="1:3">
      <c r="A3008" s="7">
        <v>511200</v>
      </c>
      <c r="B3008" s="1" t="s">
        <v>3029</v>
      </c>
      <c r="C3008" s="7">
        <v>25</v>
      </c>
    </row>
    <row r="3009" spans="1:3">
      <c r="A3009" s="7">
        <v>413201</v>
      </c>
      <c r="B3009" s="1" t="s">
        <v>3030</v>
      </c>
      <c r="C3009" s="7">
        <v>25</v>
      </c>
    </row>
    <row r="3010" spans="1:3">
      <c r="A3010" s="7">
        <v>501100</v>
      </c>
      <c r="B3010" s="1" t="s">
        <v>3031</v>
      </c>
      <c r="C3010" s="7">
        <v>25</v>
      </c>
    </row>
    <row r="3011" spans="1:3">
      <c r="A3011" s="7">
        <v>521200</v>
      </c>
      <c r="B3011" s="1" t="s">
        <v>3032</v>
      </c>
      <c r="C3011" s="7">
        <v>60</v>
      </c>
    </row>
    <row r="3012" spans="1:3">
      <c r="A3012" s="7">
        <v>521100</v>
      </c>
      <c r="B3012" s="1" t="s">
        <v>3033</v>
      </c>
      <c r="C3012" s="7">
        <v>25</v>
      </c>
    </row>
    <row r="3013" spans="1:3">
      <c r="A3013" s="7">
        <v>552401</v>
      </c>
      <c r="B3013" s="1" t="s">
        <v>3034</v>
      </c>
      <c r="C3013" s="7">
        <v>60</v>
      </c>
    </row>
    <row r="3014" spans="1:3">
      <c r="A3014" s="7">
        <v>552310</v>
      </c>
      <c r="B3014" s="1" t="s">
        <v>3035</v>
      </c>
      <c r="C3014" s="7">
        <v>60</v>
      </c>
    </row>
    <row r="3015" spans="1:3">
      <c r="A3015" s="7">
        <v>71100</v>
      </c>
      <c r="B3015" s="1" t="s">
        <v>3036</v>
      </c>
      <c r="C3015" s="7">
        <v>60</v>
      </c>
    </row>
    <row r="3016" spans="1:3">
      <c r="A3016" s="7">
        <v>71200</v>
      </c>
      <c r="B3016" s="1" t="s">
        <v>3037</v>
      </c>
      <c r="C3016" s="7">
        <v>60</v>
      </c>
    </row>
    <row r="3017" spans="1:3">
      <c r="A3017" s="7">
        <v>552500</v>
      </c>
      <c r="B3017" s="1" t="s">
        <v>3038</v>
      </c>
      <c r="C3017" s="7">
        <v>60</v>
      </c>
    </row>
    <row r="3018" spans="1:3">
      <c r="A3018" s="7">
        <v>582301</v>
      </c>
      <c r="B3018" s="1" t="s">
        <v>3039</v>
      </c>
      <c r="C3018" s="7">
        <v>45</v>
      </c>
    </row>
    <row r="3019" spans="1:3">
      <c r="A3019" s="7">
        <v>573400</v>
      </c>
      <c r="B3019" s="1" t="s">
        <v>3040</v>
      </c>
      <c r="C3019" s="7">
        <v>60</v>
      </c>
    </row>
    <row r="3020" spans="1:3">
      <c r="A3020" s="7">
        <v>573500</v>
      </c>
      <c r="B3020" s="1" t="s">
        <v>3041</v>
      </c>
      <c r="C3020" s="7">
        <v>55</v>
      </c>
    </row>
    <row r="3021" spans="1:3">
      <c r="A3021" s="7">
        <v>630100</v>
      </c>
      <c r="B3021" s="1" t="s">
        <v>3042</v>
      </c>
      <c r="C3021" s="7">
        <v>45</v>
      </c>
    </row>
    <row r="3022" spans="1:3">
      <c r="A3022" s="7">
        <v>611101</v>
      </c>
      <c r="B3022" s="1" t="s">
        <v>3043</v>
      </c>
      <c r="C3022" s="7">
        <v>20</v>
      </c>
    </row>
    <row r="3023" spans="1:3">
      <c r="A3023" s="7">
        <v>641100</v>
      </c>
      <c r="B3023" s="1" t="s">
        <v>3044</v>
      </c>
      <c r="C3023" s="7">
        <v>25</v>
      </c>
    </row>
    <row r="3024" spans="1:3">
      <c r="A3024" s="7">
        <v>601101</v>
      </c>
      <c r="B3024" s="1" t="s">
        <v>3045</v>
      </c>
      <c r="C3024" s="7">
        <v>35</v>
      </c>
    </row>
    <row r="3025" spans="1:3">
      <c r="A3025" s="7">
        <v>601102</v>
      </c>
      <c r="B3025" s="1" t="s">
        <v>3046</v>
      </c>
      <c r="C3025" s="7">
        <v>35</v>
      </c>
    </row>
    <row r="3026" spans="1:3">
      <c r="A3026" s="7">
        <v>601500</v>
      </c>
      <c r="B3026" s="1" t="s">
        <v>3047</v>
      </c>
      <c r="C3026" s="7">
        <v>35</v>
      </c>
    </row>
    <row r="3027" spans="1:3">
      <c r="A3027" s="7">
        <v>607100</v>
      </c>
      <c r="B3027" s="1" t="s">
        <v>3048</v>
      </c>
      <c r="C3027" s="7">
        <v>35</v>
      </c>
    </row>
    <row r="3028" spans="1:3">
      <c r="A3028" s="7">
        <v>611102</v>
      </c>
      <c r="B3028" s="1" t="s">
        <v>3049</v>
      </c>
      <c r="C3028" s="7">
        <v>55</v>
      </c>
    </row>
    <row r="3029" spans="1:3">
      <c r="A3029" s="7">
        <v>621100</v>
      </c>
      <c r="B3029" s="1" t="s">
        <v>3050</v>
      </c>
      <c r="C3029" s="7">
        <v>25</v>
      </c>
    </row>
    <row r="3030" spans="1:3">
      <c r="A3030" s="7">
        <v>621200</v>
      </c>
      <c r="B3030" s="1" t="s">
        <v>3051</v>
      </c>
      <c r="C3030" s="7">
        <v>55</v>
      </c>
    </row>
    <row r="3031" spans="1:3">
      <c r="A3031" s="7">
        <v>630200</v>
      </c>
      <c r="B3031" s="1" t="s">
        <v>3052</v>
      </c>
      <c r="C3031" s="7">
        <v>55</v>
      </c>
    </row>
    <row r="3032" spans="1:3">
      <c r="A3032" s="7">
        <v>630300</v>
      </c>
      <c r="B3032" s="1" t="s">
        <v>3053</v>
      </c>
      <c r="C3032" s="7">
        <v>45</v>
      </c>
    </row>
    <row r="3033" spans="1:3">
      <c r="A3033" s="7">
        <v>601200</v>
      </c>
      <c r="B3033" s="1" t="s">
        <v>3054</v>
      </c>
      <c r="C3033" s="7">
        <v>50</v>
      </c>
    </row>
    <row r="3034" spans="1:3">
      <c r="A3034" s="7">
        <v>601301</v>
      </c>
      <c r="B3034" s="1" t="s">
        <v>3055</v>
      </c>
      <c r="C3034" s="7">
        <v>25</v>
      </c>
    </row>
    <row r="3035" spans="1:3">
      <c r="A3035" s="7">
        <v>563400</v>
      </c>
      <c r="B3035" s="1" t="s">
        <v>3056</v>
      </c>
      <c r="C3035" s="7">
        <v>60</v>
      </c>
    </row>
    <row r="3036" spans="1:3">
      <c r="A3036" s="7">
        <v>582401</v>
      </c>
      <c r="B3036" s="1" t="s">
        <v>3057</v>
      </c>
      <c r="C3036" s="7">
        <v>45</v>
      </c>
    </row>
    <row r="3037" spans="1:3">
      <c r="A3037" s="7">
        <v>711120</v>
      </c>
      <c r="B3037" s="1" t="s">
        <v>3058</v>
      </c>
      <c r="C3037" s="7">
        <v>20</v>
      </c>
    </row>
    <row r="3038" spans="1:3">
      <c r="A3038" s="7">
        <v>711110</v>
      </c>
      <c r="B3038" s="1" t="s">
        <v>3059</v>
      </c>
      <c r="C3038" s="7">
        <v>20</v>
      </c>
    </row>
    <row r="3039" spans="1:3">
      <c r="A3039" s="7">
        <v>711300</v>
      </c>
      <c r="B3039" s="1" t="s">
        <v>3060</v>
      </c>
      <c r="C3039" s="7">
        <v>20</v>
      </c>
    </row>
    <row r="3040" spans="1:3">
      <c r="A3040" s="7">
        <v>702300</v>
      </c>
      <c r="B3040" s="1" t="s">
        <v>3061</v>
      </c>
      <c r="C3040" s="7">
        <v>20</v>
      </c>
    </row>
    <row r="3041" spans="1:3">
      <c r="A3041" s="7">
        <v>702400</v>
      </c>
      <c r="B3041" s="1" t="s">
        <v>3062</v>
      </c>
      <c r="C3041" s="7">
        <v>20</v>
      </c>
    </row>
    <row r="3042" spans="1:3">
      <c r="A3042" s="7">
        <v>711130</v>
      </c>
      <c r="B3042" s="1" t="s">
        <v>3063</v>
      </c>
      <c r="C3042" s="7">
        <v>20</v>
      </c>
    </row>
    <row r="3043" spans="1:3">
      <c r="A3043" s="7">
        <v>671201</v>
      </c>
      <c r="B3043" s="1" t="s">
        <v>3064</v>
      </c>
      <c r="C3043" s="7">
        <v>25</v>
      </c>
    </row>
    <row r="3044" spans="1:3">
      <c r="A3044" s="7">
        <v>681601</v>
      </c>
      <c r="B3044" s="1" t="s">
        <v>3065</v>
      </c>
      <c r="C3044" s="7">
        <v>25</v>
      </c>
    </row>
    <row r="3045" spans="1:3">
      <c r="A3045" s="7">
        <v>681603</v>
      </c>
      <c r="B3045" s="1" t="s">
        <v>3066</v>
      </c>
      <c r="C3045" s="7">
        <v>25</v>
      </c>
    </row>
    <row r="3046" spans="1:3">
      <c r="A3046" s="7">
        <v>681310</v>
      </c>
      <c r="B3046" s="1" t="s">
        <v>3067</v>
      </c>
      <c r="C3046" s="7">
        <v>60</v>
      </c>
    </row>
    <row r="3047" spans="1:3">
      <c r="A3047" s="7">
        <v>651201</v>
      </c>
      <c r="B3047" s="1" t="s">
        <v>3068</v>
      </c>
      <c r="C3047" s="7">
        <v>60</v>
      </c>
    </row>
    <row r="3048" spans="1:3">
      <c r="A3048" s="7">
        <v>651203</v>
      </c>
      <c r="B3048" s="1" t="s">
        <v>3069</v>
      </c>
      <c r="C3048" s="7">
        <v>25</v>
      </c>
    </row>
    <row r="3049" spans="1:3">
      <c r="A3049" s="7">
        <v>661110</v>
      </c>
      <c r="B3049" s="1" t="s">
        <v>3070</v>
      </c>
      <c r="C3049" s="7">
        <v>60</v>
      </c>
    </row>
    <row r="3050" spans="1:3">
      <c r="A3050" s="7">
        <v>681400</v>
      </c>
      <c r="B3050" s="1" t="s">
        <v>3071</v>
      </c>
      <c r="C3050" s="7">
        <v>60</v>
      </c>
    </row>
    <row r="3051" spans="1:3">
      <c r="A3051" s="7">
        <v>671202</v>
      </c>
      <c r="B3051" s="1" t="s">
        <v>3072</v>
      </c>
      <c r="C3051" s="7">
        <v>25</v>
      </c>
    </row>
    <row r="3052" spans="1:3">
      <c r="A3052" s="7">
        <v>382101</v>
      </c>
      <c r="B3052" s="1" t="s">
        <v>3073</v>
      </c>
      <c r="C3052" s="7">
        <v>25</v>
      </c>
    </row>
    <row r="3053" spans="1:3">
      <c r="A3053" s="7">
        <v>382102</v>
      </c>
      <c r="B3053" s="1" t="s">
        <v>3074</v>
      </c>
      <c r="C3053" s="7">
        <v>55</v>
      </c>
    </row>
    <row r="3054" spans="1:3">
      <c r="A3054" s="7">
        <v>401101</v>
      </c>
      <c r="B3054" s="1" t="s">
        <v>3075</v>
      </c>
      <c r="C3054" s="7">
        <v>25</v>
      </c>
    </row>
    <row r="3055" spans="1:3">
      <c r="A3055" s="7">
        <v>401102</v>
      </c>
      <c r="B3055" s="1" t="s">
        <v>3076</v>
      </c>
      <c r="C3055" s="7">
        <v>55</v>
      </c>
    </row>
    <row r="3056" spans="1:3">
      <c r="A3056" s="7">
        <v>402100</v>
      </c>
      <c r="B3056" s="1" t="s">
        <v>3077</v>
      </c>
      <c r="C3056" s="7">
        <v>55</v>
      </c>
    </row>
    <row r="3057" spans="1:3">
      <c r="A3057" s="7">
        <v>402200</v>
      </c>
      <c r="B3057" s="1" t="s">
        <v>3078</v>
      </c>
      <c r="C3057" s="7">
        <v>55</v>
      </c>
    </row>
    <row r="3058" spans="1:3">
      <c r="A3058" s="7">
        <v>11101</v>
      </c>
      <c r="B3058" s="1" t="s">
        <v>3079</v>
      </c>
      <c r="C3058" s="7">
        <v>25</v>
      </c>
    </row>
    <row r="3059" spans="1:3">
      <c r="A3059" s="7">
        <v>761101</v>
      </c>
      <c r="B3059" s="1" t="s">
        <v>3080</v>
      </c>
      <c r="C3059" s="7">
        <v>25</v>
      </c>
    </row>
    <row r="3060" spans="1:3">
      <c r="A3060" s="7">
        <v>761102</v>
      </c>
      <c r="B3060" s="1" t="s">
        <v>3081</v>
      </c>
      <c r="C3060" s="7">
        <v>25</v>
      </c>
    </row>
    <row r="3061" spans="1:3">
      <c r="A3061" s="7">
        <v>774001</v>
      </c>
      <c r="B3061" s="1" t="s">
        <v>3082</v>
      </c>
      <c r="C3061" s="7">
        <v>25</v>
      </c>
    </row>
    <row r="3062" spans="1:3">
      <c r="A3062" s="7">
        <v>774002</v>
      </c>
      <c r="B3062" s="1" t="s">
        <v>3083</v>
      </c>
      <c r="C3062" s="7">
        <v>25</v>
      </c>
    </row>
    <row r="3063" spans="1:3">
      <c r="A3063" s="7">
        <v>774910</v>
      </c>
      <c r="B3063" s="1" t="s">
        <v>3084</v>
      </c>
      <c r="C3063" s="7">
        <v>50</v>
      </c>
    </row>
    <row r="3064" spans="1:3">
      <c r="A3064" s="7">
        <v>774911</v>
      </c>
      <c r="B3064" s="1" t="s">
        <v>3085</v>
      </c>
      <c r="C3064" s="7">
        <v>35</v>
      </c>
    </row>
    <row r="3065" spans="1:3">
      <c r="A3065" s="7">
        <v>413101</v>
      </c>
      <c r="B3065" s="1" t="s">
        <v>3086</v>
      </c>
      <c r="C3065" s="7">
        <v>30</v>
      </c>
    </row>
    <row r="3066" spans="1:3">
      <c r="A3066" s="7">
        <v>832100</v>
      </c>
      <c r="B3066" s="1" t="s">
        <v>3087</v>
      </c>
      <c r="C3066" s="7">
        <v>50</v>
      </c>
    </row>
    <row r="3067" spans="1:3">
      <c r="A3067" s="7">
        <v>803101</v>
      </c>
      <c r="B3067" s="1" t="s">
        <v>3088</v>
      </c>
      <c r="C3067" s="7">
        <v>40</v>
      </c>
    </row>
    <row r="3068" spans="1:3">
      <c r="A3068" s="7">
        <v>803201</v>
      </c>
      <c r="B3068" s="1" t="s">
        <v>3089</v>
      </c>
      <c r="C3068" s="7">
        <v>40</v>
      </c>
    </row>
    <row r="3069" spans="1:3">
      <c r="A3069" s="7">
        <v>803301</v>
      </c>
      <c r="B3069" s="1" t="s">
        <v>3090</v>
      </c>
      <c r="C3069" s="7">
        <v>40</v>
      </c>
    </row>
    <row r="3070" spans="1:3">
      <c r="A3070" s="7">
        <v>803401</v>
      </c>
      <c r="B3070" s="1" t="s">
        <v>3091</v>
      </c>
      <c r="C3070" s="7">
        <v>40</v>
      </c>
    </row>
    <row r="3071" spans="1:3">
      <c r="A3071" s="7">
        <v>803501</v>
      </c>
      <c r="B3071" s="1" t="s">
        <v>3092</v>
      </c>
      <c r="C3071" s="7">
        <v>40</v>
      </c>
    </row>
    <row r="3072" spans="1:3">
      <c r="A3072" s="7">
        <v>803601</v>
      </c>
      <c r="B3072" s="1" t="s">
        <v>3093</v>
      </c>
      <c r="C3072" s="7">
        <v>40</v>
      </c>
    </row>
    <row r="3073" spans="1:3">
      <c r="A3073" s="7">
        <v>803701</v>
      </c>
      <c r="B3073" s="1" t="s">
        <v>3094</v>
      </c>
      <c r="C3073" s="7">
        <v>40</v>
      </c>
    </row>
    <row r="3074" spans="1:3">
      <c r="A3074" s="7">
        <v>803801</v>
      </c>
      <c r="B3074" s="1" t="s">
        <v>3095</v>
      </c>
      <c r="C3074" s="7">
        <v>40</v>
      </c>
    </row>
    <row r="3075" spans="1:3">
      <c r="A3075" s="7">
        <v>150100</v>
      </c>
      <c r="B3075" s="1" t="s">
        <v>3096</v>
      </c>
      <c r="C3075" s="7">
        <v>30</v>
      </c>
    </row>
    <row r="3076" spans="1:3">
      <c r="A3076" s="7">
        <v>492200</v>
      </c>
      <c r="B3076" s="1" t="s">
        <v>3097</v>
      </c>
      <c r="C3076" s="7">
        <v>20</v>
      </c>
    </row>
    <row r="3077" spans="1:3">
      <c r="A3077" s="7">
        <v>542200</v>
      </c>
      <c r="B3077" s="1" t="s">
        <v>3098</v>
      </c>
      <c r="C3077" s="7">
        <v>30</v>
      </c>
    </row>
    <row r="3078" spans="1:3">
      <c r="A3078" s="7">
        <v>860101</v>
      </c>
      <c r="B3078" s="1" t="s">
        <v>3099</v>
      </c>
      <c r="C3078" s="7">
        <v>20</v>
      </c>
    </row>
    <row r="3079" spans="1:3">
      <c r="A3079" s="7">
        <v>860102</v>
      </c>
      <c r="B3079" s="1" t="s">
        <v>3100</v>
      </c>
      <c r="C3079" s="7">
        <v>20</v>
      </c>
    </row>
    <row r="3080" spans="1:3">
      <c r="A3080" s="7">
        <v>860103</v>
      </c>
      <c r="B3080" s="1" t="s">
        <v>3101</v>
      </c>
      <c r="C3080" s="7">
        <v>20</v>
      </c>
    </row>
    <row r="3081" spans="1:3">
      <c r="A3081" s="7">
        <v>851102</v>
      </c>
      <c r="B3081" s="1" t="s">
        <v>3102</v>
      </c>
      <c r="C3081" s="7">
        <v>30</v>
      </c>
    </row>
    <row r="3082" spans="1:3">
      <c r="A3082" s="7">
        <v>851200</v>
      </c>
      <c r="B3082" s="1" t="s">
        <v>3103</v>
      </c>
      <c r="C3082" s="7">
        <v>30</v>
      </c>
    </row>
    <row r="3083" spans="1:3">
      <c r="A3083" s="7">
        <v>492300</v>
      </c>
      <c r="B3083" s="1" t="s">
        <v>3104</v>
      </c>
      <c r="C3083" s="7">
        <v>25</v>
      </c>
    </row>
    <row r="3084" spans="1:3">
      <c r="A3084" s="7">
        <v>332400</v>
      </c>
      <c r="B3084" s="1" t="s">
        <v>3105</v>
      </c>
      <c r="C3084" s="7">
        <v>80</v>
      </c>
    </row>
    <row r="3085" spans="1:3">
      <c r="A3085" s="7">
        <v>332701</v>
      </c>
      <c r="B3085" s="1" t="s">
        <v>3106</v>
      </c>
      <c r="C3085" s="7">
        <v>80</v>
      </c>
    </row>
    <row r="3086" spans="1:3">
      <c r="A3086" s="7">
        <v>320201</v>
      </c>
      <c r="B3086" s="1" t="s">
        <v>3107</v>
      </c>
      <c r="C3086" s="7">
        <v>80</v>
      </c>
    </row>
    <row r="3087" spans="1:3">
      <c r="A3087" s="7">
        <v>332001</v>
      </c>
      <c r="B3087" s="1" t="s">
        <v>3108</v>
      </c>
      <c r="C3087" s="7">
        <v>80</v>
      </c>
    </row>
    <row r="3088" spans="1:3">
      <c r="A3088" s="7">
        <v>221401</v>
      </c>
      <c r="B3088" s="1" t="s">
        <v>3109</v>
      </c>
      <c r="C3088" s="7">
        <v>60</v>
      </c>
    </row>
    <row r="3089" spans="1:3">
      <c r="A3089" s="7">
        <v>221402</v>
      </c>
      <c r="B3089" s="1" t="s">
        <v>3110</v>
      </c>
      <c r="C3089" s="7">
        <v>60</v>
      </c>
    </row>
    <row r="3090" spans="1:3">
      <c r="A3090" s="7">
        <v>314204</v>
      </c>
      <c r="B3090" s="1" t="s">
        <v>3111</v>
      </c>
      <c r="C3090" s="7">
        <v>70</v>
      </c>
    </row>
    <row r="3091" spans="1:3">
      <c r="A3091" s="7">
        <v>314300</v>
      </c>
      <c r="B3091" s="1" t="s">
        <v>3112</v>
      </c>
      <c r="C3091" s="7">
        <v>70</v>
      </c>
    </row>
    <row r="3092" spans="1:3">
      <c r="A3092" s="7">
        <v>314203</v>
      </c>
      <c r="B3092" s="1" t="s">
        <v>3113</v>
      </c>
      <c r="C3092" s="7">
        <v>60</v>
      </c>
    </row>
    <row r="3093" spans="1:3">
      <c r="A3093" s="7">
        <v>291100</v>
      </c>
      <c r="B3093" s="1" t="s">
        <v>3114</v>
      </c>
      <c r="C3093" s="7">
        <v>60</v>
      </c>
    </row>
    <row r="3094" spans="1:3">
      <c r="A3094" s="7">
        <v>314201</v>
      </c>
      <c r="B3094" s="1" t="s">
        <v>3115</v>
      </c>
      <c r="C3094" s="7">
        <v>60</v>
      </c>
    </row>
    <row r="3095" spans="1:3">
      <c r="A3095" s="7">
        <v>332301</v>
      </c>
      <c r="B3095" s="1" t="s">
        <v>3116</v>
      </c>
      <c r="C3095" s="7">
        <v>70</v>
      </c>
    </row>
    <row r="3096" spans="1:3">
      <c r="A3096" s="7">
        <v>314400</v>
      </c>
      <c r="B3096" s="1" t="s">
        <v>3117</v>
      </c>
      <c r="C3096" s="7">
        <v>80</v>
      </c>
    </row>
    <row r="3097" spans="1:3">
      <c r="A3097" s="7">
        <v>332100</v>
      </c>
      <c r="B3097" s="1" t="s">
        <v>3118</v>
      </c>
      <c r="C3097" s="7">
        <v>80</v>
      </c>
    </row>
    <row r="3098" spans="1:3">
      <c r="A3098" s="7">
        <v>332201</v>
      </c>
      <c r="B3098" s="1" t="s">
        <v>3119</v>
      </c>
      <c r="C3098" s="7">
        <v>80</v>
      </c>
    </row>
    <row r="3099" spans="1:3">
      <c r="A3099" s="7">
        <v>21205</v>
      </c>
      <c r="B3099" s="1" t="s">
        <v>3120</v>
      </c>
      <c r="C3099" s="7">
        <v>155</v>
      </c>
    </row>
    <row r="3100" spans="1:3">
      <c r="A3100" s="7">
        <v>168404</v>
      </c>
      <c r="B3100" s="1" t="s">
        <v>3121</v>
      </c>
      <c r="C3100" s="7">
        <v>270</v>
      </c>
    </row>
    <row r="3101" spans="1:3">
      <c r="A3101" s="7">
        <v>213102</v>
      </c>
      <c r="B3101" s="1" t="s">
        <v>3122</v>
      </c>
      <c r="C3101" s="7">
        <v>155</v>
      </c>
    </row>
    <row r="3102" spans="1:3">
      <c r="A3102" s="7">
        <v>213103</v>
      </c>
      <c r="B3102" s="1" t="s">
        <v>3123</v>
      </c>
      <c r="C3102" s="7">
        <v>155</v>
      </c>
    </row>
    <row r="3103" spans="1:3">
      <c r="A3103" s="7">
        <v>215102</v>
      </c>
      <c r="B3103" s="1" t="s">
        <v>3124</v>
      </c>
      <c r="C3103" s="7">
        <v>155</v>
      </c>
    </row>
    <row r="3104" spans="1:3">
      <c r="A3104" s="7">
        <v>218902</v>
      </c>
      <c r="B3104" s="1" t="s">
        <v>3125</v>
      </c>
      <c r="C3104" s="7">
        <v>155</v>
      </c>
    </row>
    <row r="3105" spans="1:3">
      <c r="A3105" s="7">
        <v>222102</v>
      </c>
      <c r="B3105" s="1" t="s">
        <v>3126</v>
      </c>
      <c r="C3105" s="7">
        <v>155</v>
      </c>
    </row>
    <row r="3106" spans="1:3">
      <c r="A3106" s="7">
        <v>223903</v>
      </c>
      <c r="B3106" s="1" t="s">
        <v>3127</v>
      </c>
      <c r="C3106" s="7">
        <v>155</v>
      </c>
    </row>
    <row r="3107" spans="1:3">
      <c r="A3107" s="7">
        <v>224102</v>
      </c>
      <c r="B3107" s="1" t="s">
        <v>3128</v>
      </c>
      <c r="C3107" s="7">
        <v>155</v>
      </c>
    </row>
    <row r="3108" spans="1:3">
      <c r="A3108" s="7">
        <v>226001</v>
      </c>
      <c r="B3108" s="1" t="s">
        <v>3129</v>
      </c>
      <c r="C3108" s="7">
        <v>155</v>
      </c>
    </row>
    <row r="3109" spans="1:3">
      <c r="A3109" s="7">
        <v>226201</v>
      </c>
      <c r="B3109" s="1" t="s">
        <v>3130</v>
      </c>
      <c r="C3109" s="7">
        <v>155</v>
      </c>
    </row>
    <row r="3110" spans="1:3">
      <c r="A3110" s="7">
        <v>226304</v>
      </c>
      <c r="B3110" s="1" t="s">
        <v>3131</v>
      </c>
      <c r="C3110" s="7">
        <v>155</v>
      </c>
    </row>
    <row r="3111" spans="1:3">
      <c r="A3111" s="7">
        <v>226305</v>
      </c>
      <c r="B3111" s="1" t="s">
        <v>3132</v>
      </c>
      <c r="C3111" s="7">
        <v>270</v>
      </c>
    </row>
    <row r="3112" spans="1:3">
      <c r="A3112" s="7">
        <v>226401</v>
      </c>
      <c r="B3112" s="1" t="s">
        <v>3133</v>
      </c>
      <c r="C3112" s="7">
        <v>155</v>
      </c>
    </row>
    <row r="3113" spans="1:3">
      <c r="A3113" s="7">
        <v>319402</v>
      </c>
      <c r="B3113" s="1" t="s">
        <v>3134</v>
      </c>
      <c r="C3113" s="7">
        <v>60</v>
      </c>
    </row>
    <row r="3114" spans="1:3">
      <c r="A3114" s="7">
        <v>313201</v>
      </c>
      <c r="B3114" s="1" t="s">
        <v>3135</v>
      </c>
      <c r="C3114" s="7">
        <v>100</v>
      </c>
    </row>
    <row r="3115" spans="1:3">
      <c r="A3115" s="7">
        <v>313202</v>
      </c>
      <c r="B3115" s="1" t="s">
        <v>3136</v>
      </c>
      <c r="C3115" s="7">
        <v>100</v>
      </c>
    </row>
    <row r="3116" spans="1:3">
      <c r="A3116" s="7">
        <v>339400</v>
      </c>
      <c r="B3116" s="1" t="s">
        <v>3137</v>
      </c>
      <c r="C3116" s="7">
        <v>100</v>
      </c>
    </row>
    <row r="3117" spans="1:3">
      <c r="A3117" s="7">
        <v>320202</v>
      </c>
      <c r="B3117" s="1" t="s">
        <v>3138</v>
      </c>
      <c r="C3117" s="7">
        <v>125</v>
      </c>
    </row>
    <row r="3118" spans="1:3">
      <c r="A3118" s="7">
        <v>332205</v>
      </c>
      <c r="B3118" s="1" t="s">
        <v>3139</v>
      </c>
      <c r="C3118" s="7">
        <v>80</v>
      </c>
    </row>
    <row r="3119" spans="1:3">
      <c r="A3119" s="7">
        <v>315102</v>
      </c>
      <c r="B3119" s="1" t="s">
        <v>3140</v>
      </c>
      <c r="C3119" s="7">
        <v>120</v>
      </c>
    </row>
    <row r="3120" spans="1:3">
      <c r="A3120" s="7" t="s">
        <v>3141</v>
      </c>
      <c r="B3120" s="1" t="s">
        <v>3142</v>
      </c>
      <c r="C3120" s="7">
        <v>95</v>
      </c>
    </row>
    <row r="3121" spans="1:3">
      <c r="A3121" s="7">
        <v>332700</v>
      </c>
      <c r="B3121" s="1" t="s">
        <v>3143</v>
      </c>
      <c r="C3121" s="7">
        <v>80</v>
      </c>
    </row>
    <row r="3122" spans="1:3">
      <c r="A3122" s="7">
        <v>341102</v>
      </c>
      <c r="B3122" s="1" t="s">
        <v>3144</v>
      </c>
      <c r="C3122" s="7">
        <v>80</v>
      </c>
    </row>
    <row r="3123" spans="1:3">
      <c r="A3123" s="7">
        <v>342100</v>
      </c>
      <c r="B3123" s="1" t="s">
        <v>3145</v>
      </c>
      <c r="C3123" s="7">
        <v>80</v>
      </c>
    </row>
    <row r="3124" spans="1:3">
      <c r="A3124" s="7">
        <v>342200</v>
      </c>
      <c r="B3124" s="1" t="s">
        <v>3146</v>
      </c>
      <c r="C3124" s="7">
        <v>80</v>
      </c>
    </row>
    <row r="3125" spans="1:3">
      <c r="A3125" s="7">
        <v>342403</v>
      </c>
      <c r="B3125" s="1" t="s">
        <v>3147</v>
      </c>
      <c r="C3125" s="7">
        <v>80</v>
      </c>
    </row>
    <row r="3126" spans="1:3">
      <c r="A3126" s="7">
        <v>343202</v>
      </c>
      <c r="B3126" s="1" t="s">
        <v>3148</v>
      </c>
      <c r="C3126" s="7">
        <v>90</v>
      </c>
    </row>
    <row r="3127" spans="1:3">
      <c r="A3127" s="7">
        <v>343303</v>
      </c>
      <c r="B3127" s="1" t="s">
        <v>3149</v>
      </c>
      <c r="C3127" s="7">
        <v>150</v>
      </c>
    </row>
    <row r="3128" spans="1:3">
      <c r="A3128" s="7">
        <v>343402</v>
      </c>
      <c r="B3128" s="1" t="s">
        <v>3150</v>
      </c>
      <c r="C3128" s="7">
        <v>150</v>
      </c>
    </row>
    <row r="3129" spans="1:3">
      <c r="A3129" s="7">
        <v>446604</v>
      </c>
      <c r="B3129" s="1" t="s">
        <v>3151</v>
      </c>
      <c r="C3129" s="7">
        <v>150</v>
      </c>
    </row>
    <row r="3130" spans="1:3">
      <c r="A3130" s="7">
        <v>802501</v>
      </c>
      <c r="B3130" s="1" t="s">
        <v>3152</v>
      </c>
      <c r="C3130" s="7">
        <v>80</v>
      </c>
    </row>
    <row r="3131" spans="1:3">
      <c r="A3131" s="7">
        <v>819810</v>
      </c>
      <c r="B3131" s="1" t="s">
        <v>3153</v>
      </c>
      <c r="C3131" s="7">
        <v>80</v>
      </c>
    </row>
    <row r="3132" spans="1:3">
      <c r="A3132" s="7">
        <v>761301</v>
      </c>
      <c r="B3132" s="1" t="s">
        <v>3154</v>
      </c>
      <c r="C3132" s="7">
        <v>55</v>
      </c>
    </row>
    <row r="3133" spans="1:3">
      <c r="A3133" s="7">
        <v>802201</v>
      </c>
      <c r="B3133" s="1" t="s">
        <v>3155</v>
      </c>
      <c r="C3133" s="7">
        <v>55</v>
      </c>
    </row>
    <row r="3134" spans="1:3">
      <c r="A3134" s="7">
        <v>802301</v>
      </c>
      <c r="B3134" s="1" t="s">
        <v>3156</v>
      </c>
      <c r="C3134" s="7">
        <v>55</v>
      </c>
    </row>
    <row r="3135" spans="1:3">
      <c r="A3135" s="7">
        <v>802701</v>
      </c>
      <c r="B3135" s="1" t="s">
        <v>3157</v>
      </c>
      <c r="C3135" s="7">
        <v>55</v>
      </c>
    </row>
    <row r="3136" spans="1:3">
      <c r="A3136" s="7">
        <v>802101</v>
      </c>
      <c r="B3136" s="1" t="s">
        <v>3158</v>
      </c>
      <c r="C3136" s="7">
        <v>55</v>
      </c>
    </row>
    <row r="3137" spans="1:3">
      <c r="A3137" s="7">
        <v>802401</v>
      </c>
      <c r="B3137" s="1" t="s">
        <v>3159</v>
      </c>
      <c r="C3137" s="7">
        <v>55</v>
      </c>
    </row>
    <row r="3138" spans="1:3">
      <c r="A3138" s="7">
        <v>802601</v>
      </c>
      <c r="B3138" s="1" t="s">
        <v>3160</v>
      </c>
      <c r="C3138" s="7">
        <v>55</v>
      </c>
    </row>
    <row r="3139" spans="1:3">
      <c r="A3139" s="7">
        <v>802801</v>
      </c>
      <c r="B3139" s="1" t="s">
        <v>3161</v>
      </c>
      <c r="C3139" s="7">
        <v>55</v>
      </c>
    </row>
    <row r="3140" spans="1:3">
      <c r="A3140" s="7">
        <v>818302</v>
      </c>
      <c r="B3140" s="1" t="s">
        <v>3162</v>
      </c>
      <c r="C3140" s="7">
        <v>140</v>
      </c>
    </row>
    <row r="3141" spans="1:3">
      <c r="A3141" s="7">
        <v>812302</v>
      </c>
      <c r="B3141" s="1" t="s">
        <v>3163</v>
      </c>
      <c r="C3141" s="7">
        <v>170</v>
      </c>
    </row>
    <row r="3142" spans="1:3">
      <c r="A3142" s="7">
        <v>812903</v>
      </c>
      <c r="B3142" s="1" t="s">
        <v>3164</v>
      </c>
      <c r="C3142" s="7">
        <v>100</v>
      </c>
    </row>
    <row r="3143" spans="1:3">
      <c r="A3143" s="7">
        <v>811102</v>
      </c>
      <c r="B3143" s="1" t="s">
        <v>3165</v>
      </c>
      <c r="C3143" s="7">
        <v>110</v>
      </c>
    </row>
    <row r="3144" spans="1:3">
      <c r="A3144" s="7">
        <v>835500</v>
      </c>
      <c r="B3144" s="1" t="s">
        <v>3166</v>
      </c>
      <c r="C3144" s="7">
        <v>70</v>
      </c>
    </row>
    <row r="3145" spans="1:3">
      <c r="A3145" s="7">
        <v>798105</v>
      </c>
      <c r="B3145" s="1" t="s">
        <v>3167</v>
      </c>
      <c r="C3145" s="7">
        <v>170</v>
      </c>
    </row>
    <row r="3146" spans="1:3">
      <c r="A3146" s="7">
        <v>819310</v>
      </c>
      <c r="B3146" s="1" t="s">
        <v>3168</v>
      </c>
      <c r="C3146" s="7">
        <v>170</v>
      </c>
    </row>
    <row r="3147" spans="1:3">
      <c r="A3147" s="7">
        <v>818307</v>
      </c>
      <c r="B3147" s="1" t="s">
        <v>3169</v>
      </c>
      <c r="C3147" s="7">
        <v>110</v>
      </c>
    </row>
    <row r="3148" spans="1:3">
      <c r="A3148" s="7">
        <v>818606</v>
      </c>
      <c r="B3148" s="1" t="s">
        <v>3170</v>
      </c>
      <c r="C3148" s="7">
        <v>125</v>
      </c>
    </row>
    <row r="3149" spans="1:3">
      <c r="A3149" s="7">
        <v>814102</v>
      </c>
      <c r="B3149" s="1" t="s">
        <v>3171</v>
      </c>
      <c r="C3149" s="7">
        <v>125</v>
      </c>
    </row>
    <row r="3150" spans="1:3">
      <c r="A3150" s="7">
        <v>817207</v>
      </c>
      <c r="B3150" s="1" t="s">
        <v>3172</v>
      </c>
      <c r="C3150" s="7">
        <v>70</v>
      </c>
    </row>
    <row r="3151" spans="1:3">
      <c r="A3151" s="7">
        <v>814725</v>
      </c>
      <c r="B3151" s="1" t="s">
        <v>3173</v>
      </c>
      <c r="C3151" s="7">
        <v>125</v>
      </c>
    </row>
    <row r="3152" spans="1:3">
      <c r="A3152" s="7">
        <v>814704</v>
      </c>
      <c r="B3152" s="1" t="s">
        <v>3174</v>
      </c>
      <c r="C3152" s="7">
        <v>180</v>
      </c>
    </row>
    <row r="3153" spans="1:3">
      <c r="A3153" s="7">
        <v>838602</v>
      </c>
      <c r="B3153" s="1" t="s">
        <v>3175</v>
      </c>
      <c r="C3153" s="7">
        <v>90</v>
      </c>
    </row>
    <row r="3154" spans="1:3">
      <c r="A3154" s="7">
        <v>804303</v>
      </c>
      <c r="B3154" s="1" t="s">
        <v>3176</v>
      </c>
      <c r="C3154" s="7">
        <v>110</v>
      </c>
    </row>
    <row r="3155" spans="1:3">
      <c r="A3155" s="7">
        <v>808022</v>
      </c>
      <c r="B3155" s="1" t="s">
        <v>3177</v>
      </c>
      <c r="C3155" s="7">
        <v>110</v>
      </c>
    </row>
    <row r="3156" spans="1:3">
      <c r="A3156" s="7">
        <v>808032</v>
      </c>
      <c r="B3156" s="1" t="s">
        <v>3178</v>
      </c>
      <c r="C3156" s="7">
        <v>110</v>
      </c>
    </row>
    <row r="3157" spans="1:3">
      <c r="A3157" s="7">
        <v>808042</v>
      </c>
      <c r="B3157" s="1" t="s">
        <v>3179</v>
      </c>
      <c r="C3157" s="7">
        <v>110</v>
      </c>
    </row>
    <row r="3158" spans="1:3">
      <c r="A3158" s="7">
        <v>808112</v>
      </c>
      <c r="B3158" s="1" t="s">
        <v>3180</v>
      </c>
      <c r="C3158" s="7">
        <v>110</v>
      </c>
    </row>
    <row r="3159" spans="1:3">
      <c r="A3159" s="7">
        <v>808202</v>
      </c>
      <c r="B3159" s="1" t="s">
        <v>3181</v>
      </c>
      <c r="C3159" s="7">
        <v>110</v>
      </c>
    </row>
    <row r="3160" spans="1:3">
      <c r="A3160" s="7">
        <v>808302</v>
      </c>
      <c r="B3160" s="1" t="s">
        <v>3182</v>
      </c>
      <c r="C3160" s="7">
        <v>110</v>
      </c>
    </row>
    <row r="3161" spans="1:3">
      <c r="A3161" s="7">
        <v>808602</v>
      </c>
      <c r="B3161" s="1" t="s">
        <v>3183</v>
      </c>
      <c r="C3161" s="7">
        <v>110</v>
      </c>
    </row>
    <row r="3162" spans="1:3">
      <c r="A3162" s="7">
        <v>808702</v>
      </c>
      <c r="B3162" s="1" t="s">
        <v>3184</v>
      </c>
      <c r="C3162" s="7">
        <v>110</v>
      </c>
    </row>
    <row r="3163" spans="1:3">
      <c r="A3163" s="7">
        <v>808052</v>
      </c>
      <c r="B3163" s="1" t="s">
        <v>3185</v>
      </c>
      <c r="C3163" s="7">
        <v>125</v>
      </c>
    </row>
    <row r="3164" spans="1:3">
      <c r="A3164" s="7">
        <v>808502</v>
      </c>
      <c r="B3164" s="1" t="s">
        <v>3186</v>
      </c>
      <c r="C3164" s="7">
        <v>125</v>
      </c>
    </row>
    <row r="3165" spans="1:3">
      <c r="A3165" s="7">
        <v>808402</v>
      </c>
      <c r="B3165" s="1" t="s">
        <v>3187</v>
      </c>
      <c r="C3165" s="7">
        <v>70</v>
      </c>
    </row>
    <row r="3166" spans="1:3">
      <c r="A3166" s="7">
        <v>808802</v>
      </c>
      <c r="B3166" s="1" t="s">
        <v>3188</v>
      </c>
      <c r="C3166" s="7">
        <v>70</v>
      </c>
    </row>
    <row r="3167" spans="1:3">
      <c r="A3167" s="7">
        <v>814708</v>
      </c>
      <c r="B3167" s="1" t="s">
        <v>3189</v>
      </c>
      <c r="C3167" s="7">
        <v>140</v>
      </c>
    </row>
    <row r="3168" spans="1:3">
      <c r="A3168" s="7">
        <v>791401</v>
      </c>
      <c r="B3168" s="1" t="s">
        <v>3190</v>
      </c>
      <c r="C3168" s="7">
        <v>140</v>
      </c>
    </row>
    <row r="3169" spans="1:3">
      <c r="A3169" s="7">
        <v>814709</v>
      </c>
      <c r="B3169" s="1" t="s">
        <v>3191</v>
      </c>
      <c r="C3169" s="7">
        <v>140</v>
      </c>
    </row>
    <row r="3170" spans="1:3">
      <c r="A3170" s="7">
        <v>814723</v>
      </c>
      <c r="B3170" s="1" t="s">
        <v>3192</v>
      </c>
      <c r="C3170" s="7">
        <v>110</v>
      </c>
    </row>
    <row r="3171" spans="1:3">
      <c r="A3171" s="7">
        <v>44301</v>
      </c>
      <c r="B3171" s="1" t="s">
        <v>3193</v>
      </c>
      <c r="C3171" s="7">
        <v>90</v>
      </c>
    </row>
    <row r="3172" spans="1:3">
      <c r="A3172" s="7">
        <v>806103</v>
      </c>
      <c r="B3172" s="1" t="s">
        <v>3194</v>
      </c>
      <c r="C3172" s="7">
        <v>110</v>
      </c>
    </row>
    <row r="3173" spans="1:3">
      <c r="A3173" s="7">
        <v>806104</v>
      </c>
      <c r="B3173" s="1" t="s">
        <v>3195</v>
      </c>
      <c r="C3173" s="7">
        <v>190</v>
      </c>
    </row>
    <row r="3174" spans="1:3">
      <c r="A3174" s="7">
        <v>814724</v>
      </c>
      <c r="B3174" s="1" t="s">
        <v>3196</v>
      </c>
      <c r="C3174" s="7">
        <v>190</v>
      </c>
    </row>
    <row r="3175" spans="1:3">
      <c r="A3175" s="7">
        <v>805103</v>
      </c>
      <c r="B3175" s="1" t="s">
        <v>3197</v>
      </c>
      <c r="C3175" s="7">
        <v>200</v>
      </c>
    </row>
    <row r="3176" spans="1:3">
      <c r="A3176" s="7">
        <v>805125</v>
      </c>
      <c r="B3176" s="1" t="s">
        <v>3198</v>
      </c>
      <c r="C3176" s="7">
        <v>200</v>
      </c>
    </row>
    <row r="3177" spans="1:3">
      <c r="A3177" s="7">
        <v>805135</v>
      </c>
      <c r="B3177" s="1" t="s">
        <v>3199</v>
      </c>
      <c r="C3177" s="7">
        <v>200</v>
      </c>
    </row>
    <row r="3178" spans="1:3">
      <c r="A3178" s="7">
        <v>791702</v>
      </c>
      <c r="B3178" s="1" t="s">
        <v>3200</v>
      </c>
      <c r="C3178" s="7">
        <v>150</v>
      </c>
    </row>
    <row r="3179" spans="1:3">
      <c r="A3179" s="7">
        <v>791703</v>
      </c>
      <c r="B3179" s="1" t="s">
        <v>3201</v>
      </c>
      <c r="C3179" s="7">
        <v>160</v>
      </c>
    </row>
    <row r="3180" spans="1:3">
      <c r="A3180" s="7">
        <v>799602</v>
      </c>
      <c r="B3180" s="1" t="s">
        <v>3202</v>
      </c>
      <c r="C3180" s="7">
        <v>150</v>
      </c>
    </row>
    <row r="3181" spans="1:3">
      <c r="A3181" s="7">
        <v>799710</v>
      </c>
      <c r="B3181" s="1" t="s">
        <v>3203</v>
      </c>
      <c r="C3181" s="7">
        <v>160</v>
      </c>
    </row>
    <row r="3182" spans="1:3">
      <c r="A3182" s="7">
        <v>814504</v>
      </c>
      <c r="B3182" s="1" t="s">
        <v>3204</v>
      </c>
      <c r="C3182" s="7">
        <v>190</v>
      </c>
    </row>
    <row r="3183" spans="1:3">
      <c r="A3183" s="7">
        <v>814505</v>
      </c>
      <c r="B3183" s="1" t="s">
        <v>3205</v>
      </c>
      <c r="C3183" s="7">
        <v>200</v>
      </c>
    </row>
    <row r="3184" spans="1:3">
      <c r="A3184" s="7">
        <v>814706</v>
      </c>
      <c r="B3184" s="1" t="s">
        <v>3206</v>
      </c>
      <c r="C3184" s="7">
        <v>70</v>
      </c>
    </row>
    <row r="3185" spans="1:3">
      <c r="A3185" s="7">
        <v>814707</v>
      </c>
      <c r="B3185" s="1" t="s">
        <v>3207</v>
      </c>
      <c r="C3185" s="7">
        <v>155</v>
      </c>
    </row>
    <row r="3186" spans="1:3">
      <c r="A3186" s="7">
        <v>814705</v>
      </c>
      <c r="B3186" s="1" t="s">
        <v>3208</v>
      </c>
      <c r="C3186" s="7">
        <v>200</v>
      </c>
    </row>
    <row r="3187" spans="1:3">
      <c r="A3187" s="7">
        <v>808114</v>
      </c>
      <c r="B3187" s="1" t="s">
        <v>3209</v>
      </c>
      <c r="C3187" s="7">
        <v>130</v>
      </c>
    </row>
    <row r="3188" spans="1:3">
      <c r="A3188" s="7">
        <v>808204</v>
      </c>
      <c r="B3188" s="1" t="s">
        <v>3210</v>
      </c>
      <c r="C3188" s="7">
        <v>110</v>
      </c>
    </row>
    <row r="3189" spans="1:3">
      <c r="A3189" s="7">
        <v>814726</v>
      </c>
      <c r="B3189" s="1" t="s">
        <v>3211</v>
      </c>
      <c r="C3189" s="7">
        <v>110</v>
      </c>
    </row>
    <row r="3190" spans="1:3">
      <c r="A3190" s="7">
        <v>814904</v>
      </c>
      <c r="B3190" s="1" t="s">
        <v>3212</v>
      </c>
      <c r="C3190" s="7">
        <v>130</v>
      </c>
    </row>
    <row r="3191" spans="1:3">
      <c r="A3191" s="7">
        <v>776805</v>
      </c>
      <c r="B3191" s="1" t="s">
        <v>3213</v>
      </c>
      <c r="C3191" s="7">
        <v>110</v>
      </c>
    </row>
    <row r="3192" spans="1:3">
      <c r="A3192" s="7">
        <v>776804</v>
      </c>
      <c r="B3192" s="1" t="s">
        <v>3214</v>
      </c>
      <c r="C3192" s="7">
        <v>120</v>
      </c>
    </row>
    <row r="3193" spans="1:3">
      <c r="A3193" s="7">
        <v>808604</v>
      </c>
      <c r="B3193" s="1" t="s">
        <v>3215</v>
      </c>
      <c r="C3193" s="7">
        <v>70</v>
      </c>
    </row>
    <row r="3194" spans="1:3">
      <c r="A3194" s="7">
        <v>778103</v>
      </c>
      <c r="B3194" s="1" t="s">
        <v>3216</v>
      </c>
      <c r="C3194" s="7">
        <v>125</v>
      </c>
    </row>
    <row r="3195" spans="1:3">
      <c r="A3195" s="7">
        <v>804701</v>
      </c>
      <c r="B3195" s="1" t="s">
        <v>3217</v>
      </c>
      <c r="C3195" s="7">
        <v>110</v>
      </c>
    </row>
    <row r="3196" spans="1:3">
      <c r="A3196" s="7">
        <v>807103</v>
      </c>
      <c r="B3196" s="1" t="s">
        <v>3218</v>
      </c>
      <c r="C3196" s="7">
        <v>110</v>
      </c>
    </row>
    <row r="3197" spans="1:3">
      <c r="A3197" s="7">
        <v>807203</v>
      </c>
      <c r="B3197" s="1" t="s">
        <v>3219</v>
      </c>
      <c r="C3197" s="7">
        <v>110</v>
      </c>
    </row>
    <row r="3198" spans="1:3">
      <c r="A3198" s="7">
        <v>807503</v>
      </c>
      <c r="B3198" s="1" t="s">
        <v>3220</v>
      </c>
      <c r="C3198" s="7">
        <v>110</v>
      </c>
    </row>
    <row r="3199" spans="1:3">
      <c r="A3199" s="7">
        <v>807603</v>
      </c>
      <c r="B3199" s="1" t="s">
        <v>3221</v>
      </c>
      <c r="C3199" s="7">
        <v>110</v>
      </c>
    </row>
    <row r="3200" spans="1:3">
      <c r="A3200" s="7">
        <v>807703</v>
      </c>
      <c r="B3200" s="1" t="s">
        <v>3222</v>
      </c>
      <c r="C3200" s="7">
        <v>110</v>
      </c>
    </row>
    <row r="3201" spans="1:3">
      <c r="A3201" s="7">
        <v>807104</v>
      </c>
      <c r="B3201" s="1" t="s">
        <v>3223</v>
      </c>
      <c r="C3201" s="7">
        <v>140</v>
      </c>
    </row>
    <row r="3202" spans="1:3">
      <c r="A3202" s="7">
        <v>807204</v>
      </c>
      <c r="B3202" s="1" t="s">
        <v>3224</v>
      </c>
      <c r="C3202" s="7">
        <v>140</v>
      </c>
    </row>
    <row r="3203" spans="1:3">
      <c r="A3203" s="7">
        <v>807304</v>
      </c>
      <c r="B3203" s="1" t="s">
        <v>3225</v>
      </c>
      <c r="C3203" s="7">
        <v>140</v>
      </c>
    </row>
    <row r="3204" spans="1:3">
      <c r="A3204" s="7">
        <v>807504</v>
      </c>
      <c r="B3204" s="1" t="s">
        <v>3226</v>
      </c>
      <c r="C3204" s="7">
        <v>140</v>
      </c>
    </row>
    <row r="3205" spans="1:3">
      <c r="A3205" s="7">
        <v>807604</v>
      </c>
      <c r="B3205" s="1" t="s">
        <v>3227</v>
      </c>
      <c r="C3205" s="7">
        <v>140</v>
      </c>
    </row>
    <row r="3206" spans="1:3">
      <c r="A3206" s="7">
        <v>807704</v>
      </c>
      <c r="B3206" s="1" t="s">
        <v>3228</v>
      </c>
      <c r="C3206" s="7">
        <v>140</v>
      </c>
    </row>
    <row r="3207" spans="1:3">
      <c r="A3207" s="7">
        <v>807303</v>
      </c>
      <c r="B3207" s="1" t="s">
        <v>3229</v>
      </c>
      <c r="C3207" s="7">
        <v>70</v>
      </c>
    </row>
    <row r="3208" spans="1:3">
      <c r="A3208" s="7">
        <v>807404</v>
      </c>
      <c r="B3208" s="1" t="s">
        <v>3230</v>
      </c>
      <c r="C3208" s="7">
        <v>70</v>
      </c>
    </row>
    <row r="3209" spans="1:3">
      <c r="A3209" s="7">
        <v>819330</v>
      </c>
      <c r="B3209" s="1" t="s">
        <v>3231</v>
      </c>
      <c r="C3209" s="7">
        <v>125</v>
      </c>
    </row>
    <row r="3210" spans="1:3">
      <c r="A3210" s="7">
        <v>836305</v>
      </c>
      <c r="B3210" s="1" t="s">
        <v>3232</v>
      </c>
      <c r="C3210" s="7">
        <v>160</v>
      </c>
    </row>
    <row r="3211" spans="1:3">
      <c r="A3211" s="7">
        <v>814712</v>
      </c>
      <c r="B3211" s="1" t="s">
        <v>3233</v>
      </c>
      <c r="C3211" s="7">
        <v>125</v>
      </c>
    </row>
    <row r="3212" spans="1:3">
      <c r="A3212" s="7">
        <v>814722</v>
      </c>
      <c r="B3212" s="1" t="s">
        <v>3234</v>
      </c>
      <c r="C3212" s="7">
        <v>200</v>
      </c>
    </row>
    <row r="3213" spans="1:3">
      <c r="A3213" s="7">
        <v>836405</v>
      </c>
      <c r="B3213" s="1" t="s">
        <v>3235</v>
      </c>
      <c r="C3213" s="7">
        <v>125</v>
      </c>
    </row>
    <row r="3214" spans="1:3">
      <c r="A3214" s="7">
        <v>808062</v>
      </c>
      <c r="B3214" s="1" t="s">
        <v>3236</v>
      </c>
      <c r="C3214" s="7">
        <v>105</v>
      </c>
    </row>
    <row r="3215" spans="1:3">
      <c r="A3215" s="7">
        <v>804101</v>
      </c>
      <c r="B3215" s="1" t="s">
        <v>3237</v>
      </c>
      <c r="C3215" s="7">
        <v>130</v>
      </c>
    </row>
    <row r="3216" spans="1:3">
      <c r="A3216" s="7">
        <v>808012</v>
      </c>
      <c r="B3216" s="1" t="s">
        <v>3238</v>
      </c>
      <c r="C3216" s="7">
        <v>110</v>
      </c>
    </row>
    <row r="3217" spans="1:3">
      <c r="A3217" s="7">
        <v>808072</v>
      </c>
      <c r="B3217" s="1" t="s">
        <v>3239</v>
      </c>
      <c r="C3217" s="7">
        <v>130</v>
      </c>
    </row>
    <row r="3218" spans="1:3">
      <c r="A3218" s="7">
        <v>808701</v>
      </c>
      <c r="B3218" s="1" t="s">
        <v>3240</v>
      </c>
      <c r="C3218" s="7">
        <v>130</v>
      </c>
    </row>
    <row r="3219" spans="1:3">
      <c r="A3219" s="7">
        <v>814905</v>
      </c>
      <c r="B3219" s="1" t="s">
        <v>3241</v>
      </c>
      <c r="C3219" s="7">
        <v>130</v>
      </c>
    </row>
    <row r="3220" spans="1:3">
      <c r="A3220" s="7">
        <v>814906</v>
      </c>
      <c r="B3220" s="1" t="s">
        <v>3242</v>
      </c>
      <c r="C3220" s="7">
        <v>130</v>
      </c>
    </row>
    <row r="3221" spans="1:3">
      <c r="A3221" s="7">
        <v>804304</v>
      </c>
      <c r="B3221" s="1" t="s">
        <v>3243</v>
      </c>
      <c r="C3221" s="7">
        <v>110</v>
      </c>
    </row>
    <row r="3222" spans="1:3">
      <c r="A3222" s="7">
        <v>765101</v>
      </c>
      <c r="B3222" s="1" t="s">
        <v>3244</v>
      </c>
      <c r="C3222" s="7">
        <v>110</v>
      </c>
    </row>
    <row r="3223" spans="1:3">
      <c r="A3223" s="7">
        <v>441200</v>
      </c>
      <c r="B3223" s="1" t="s">
        <v>3245</v>
      </c>
      <c r="C3223" s="7">
        <v>50</v>
      </c>
    </row>
    <row r="3224" spans="1:3">
      <c r="A3224" s="7">
        <v>441400</v>
      </c>
      <c r="B3224" s="1" t="s">
        <v>3246</v>
      </c>
      <c r="C3224" s="7">
        <v>50</v>
      </c>
    </row>
    <row r="3225" spans="1:3">
      <c r="A3225" s="7">
        <v>451301</v>
      </c>
      <c r="B3225" s="1" t="s">
        <v>3247</v>
      </c>
      <c r="C3225" s="7">
        <v>50</v>
      </c>
    </row>
    <row r="3226" spans="1:3">
      <c r="A3226" s="7">
        <v>451402</v>
      </c>
      <c r="B3226" s="1" t="s">
        <v>3248</v>
      </c>
      <c r="C3226" s="7">
        <v>50</v>
      </c>
    </row>
    <row r="3227" spans="1:3">
      <c r="A3227" s="7">
        <v>451600</v>
      </c>
      <c r="B3227" s="1" t="s">
        <v>3249</v>
      </c>
      <c r="C3227" s="7">
        <v>50</v>
      </c>
    </row>
    <row r="3228" spans="1:3">
      <c r="A3228" s="7">
        <v>422100</v>
      </c>
      <c r="B3228" s="1" t="s">
        <v>3250</v>
      </c>
      <c r="C3228" s="7">
        <v>50</v>
      </c>
    </row>
    <row r="3229" spans="1:3">
      <c r="A3229" s="7">
        <v>441100</v>
      </c>
      <c r="B3229" s="1" t="s">
        <v>3251</v>
      </c>
      <c r="C3229" s="7">
        <v>50</v>
      </c>
    </row>
    <row r="3230" spans="1:3">
      <c r="A3230" s="7">
        <v>451100</v>
      </c>
      <c r="B3230" s="1" t="s">
        <v>3252</v>
      </c>
      <c r="C3230" s="7">
        <v>50</v>
      </c>
    </row>
    <row r="3231" spans="1:3">
      <c r="A3231" s="7">
        <v>482100</v>
      </c>
      <c r="B3231" s="1" t="s">
        <v>3253</v>
      </c>
      <c r="C3231" s="7">
        <v>50</v>
      </c>
    </row>
    <row r="3232" spans="1:3">
      <c r="A3232" s="7">
        <v>482200</v>
      </c>
      <c r="B3232" s="1" t="s">
        <v>3254</v>
      </c>
      <c r="C3232" s="7">
        <v>50</v>
      </c>
    </row>
    <row r="3233" spans="1:3">
      <c r="A3233" s="7">
        <v>422200</v>
      </c>
      <c r="B3233" s="1" t="s">
        <v>3255</v>
      </c>
      <c r="C3233" s="7">
        <v>35</v>
      </c>
    </row>
    <row r="3234" spans="1:3">
      <c r="A3234" s="7">
        <v>422300</v>
      </c>
      <c r="B3234" s="1" t="s">
        <v>3256</v>
      </c>
      <c r="C3234" s="7">
        <v>35</v>
      </c>
    </row>
    <row r="3235" spans="1:3">
      <c r="A3235" s="7">
        <v>422400</v>
      </c>
      <c r="B3235" s="1" t="s">
        <v>3257</v>
      </c>
      <c r="C3235" s="7">
        <v>35</v>
      </c>
    </row>
    <row r="3236" spans="1:3">
      <c r="A3236" s="7">
        <v>451302</v>
      </c>
      <c r="B3236" s="1" t="s">
        <v>3258</v>
      </c>
      <c r="C3236" s="7">
        <v>45</v>
      </c>
    </row>
    <row r="3237" spans="1:3">
      <c r="A3237" s="7">
        <v>429405</v>
      </c>
      <c r="B3237" s="1" t="s">
        <v>3259</v>
      </c>
      <c r="C3237" s="7">
        <v>75</v>
      </c>
    </row>
    <row r="3238" spans="1:3">
      <c r="A3238" s="7">
        <v>429201</v>
      </c>
      <c r="B3238" s="1" t="s">
        <v>3260</v>
      </c>
      <c r="C3238" s="7">
        <v>125</v>
      </c>
    </row>
    <row r="3239" spans="1:3">
      <c r="A3239" s="7">
        <v>429202</v>
      </c>
      <c r="B3239" s="1" t="s">
        <v>3261</v>
      </c>
      <c r="C3239" s="7">
        <v>70</v>
      </c>
    </row>
    <row r="3240" spans="1:3">
      <c r="A3240" s="7">
        <v>423304</v>
      </c>
      <c r="B3240" s="1" t="s">
        <v>3262</v>
      </c>
      <c r="C3240" s="7">
        <v>60</v>
      </c>
    </row>
    <row r="3241" spans="1:3">
      <c r="A3241" s="7">
        <v>429300</v>
      </c>
      <c r="B3241" s="1" t="s">
        <v>3263</v>
      </c>
      <c r="C3241" s="7">
        <v>55</v>
      </c>
    </row>
    <row r="3242" spans="1:3">
      <c r="A3242" s="7">
        <v>423302</v>
      </c>
      <c r="B3242" s="1" t="s">
        <v>3264</v>
      </c>
      <c r="C3242" s="7">
        <v>45</v>
      </c>
    </row>
    <row r="3243" spans="1:3">
      <c r="A3243" s="7">
        <v>423306</v>
      </c>
      <c r="B3243" s="1" t="s">
        <v>3265</v>
      </c>
      <c r="C3243" s="7">
        <v>45</v>
      </c>
    </row>
    <row r="3244" spans="1:3">
      <c r="A3244" s="7">
        <v>423301</v>
      </c>
      <c r="B3244" s="1" t="s">
        <v>3266</v>
      </c>
      <c r="C3244" s="7">
        <v>60</v>
      </c>
    </row>
    <row r="3245" spans="1:3">
      <c r="A3245" s="7">
        <v>429203</v>
      </c>
      <c r="B3245" s="1" t="s">
        <v>3267</v>
      </c>
      <c r="C3245" s="7">
        <v>55</v>
      </c>
    </row>
    <row r="3246" spans="1:3">
      <c r="A3246" s="7">
        <v>429205</v>
      </c>
      <c r="B3246" s="1" t="s">
        <v>3268</v>
      </c>
      <c r="C3246" s="7">
        <v>60</v>
      </c>
    </row>
    <row r="3247" spans="1:3">
      <c r="A3247" s="7">
        <v>434000</v>
      </c>
      <c r="B3247" s="1" t="s">
        <v>3269</v>
      </c>
      <c r="C3247" s="7">
        <v>105</v>
      </c>
    </row>
    <row r="3248" spans="1:3">
      <c r="A3248" s="7">
        <v>431100</v>
      </c>
      <c r="B3248" s="1" t="s">
        <v>3270</v>
      </c>
      <c r="C3248" s="7">
        <v>60</v>
      </c>
    </row>
    <row r="3249" spans="1:3">
      <c r="A3249" s="7">
        <v>434102</v>
      </c>
      <c r="B3249" s="1" t="s">
        <v>3271</v>
      </c>
      <c r="C3249" s="7">
        <v>60</v>
      </c>
    </row>
    <row r="3250" spans="1:3">
      <c r="A3250" s="7">
        <v>434103</v>
      </c>
      <c r="B3250" s="1" t="s">
        <v>3272</v>
      </c>
      <c r="C3250" s="7">
        <v>60</v>
      </c>
    </row>
    <row r="3251" spans="1:3">
      <c r="A3251" s="7">
        <v>434200</v>
      </c>
      <c r="B3251" s="1" t="s">
        <v>3273</v>
      </c>
      <c r="C3251" s="7">
        <v>60</v>
      </c>
    </row>
    <row r="3252" spans="1:3">
      <c r="A3252" s="7">
        <v>434500</v>
      </c>
      <c r="B3252" s="1" t="s">
        <v>3274</v>
      </c>
      <c r="C3252" s="7">
        <v>60</v>
      </c>
    </row>
    <row r="3253" spans="1:3">
      <c r="A3253" s="7">
        <v>441301</v>
      </c>
      <c r="B3253" s="1" t="s">
        <v>3275</v>
      </c>
      <c r="C3253" s="7">
        <v>55</v>
      </c>
    </row>
    <row r="3254" spans="1:3">
      <c r="A3254" s="7">
        <v>423305</v>
      </c>
      <c r="B3254" s="1" t="s">
        <v>3276</v>
      </c>
      <c r="C3254" s="7">
        <v>70</v>
      </c>
    </row>
    <row r="3255" spans="1:3">
      <c r="A3255" s="7">
        <v>434101</v>
      </c>
      <c r="B3255" s="1" t="s">
        <v>3277</v>
      </c>
      <c r="C3255" s="7">
        <v>70</v>
      </c>
    </row>
    <row r="3256" spans="1:3">
      <c r="A3256" s="7">
        <v>463200</v>
      </c>
      <c r="B3256" s="1" t="s">
        <v>3278</v>
      </c>
      <c r="C3256" s="7">
        <v>95</v>
      </c>
    </row>
    <row r="3257" spans="1:3">
      <c r="A3257" s="7">
        <v>469701</v>
      </c>
      <c r="B3257" s="1" t="s">
        <v>3279</v>
      </c>
      <c r="C3257" s="7">
        <v>95</v>
      </c>
    </row>
    <row r="3258" spans="1:3">
      <c r="A3258" s="7">
        <v>444300</v>
      </c>
      <c r="B3258" s="1" t="s">
        <v>3280</v>
      </c>
      <c r="C3258" s="7">
        <v>105</v>
      </c>
    </row>
    <row r="3259" spans="1:3">
      <c r="A3259" s="7">
        <v>453001</v>
      </c>
      <c r="B3259" s="1" t="s">
        <v>3281</v>
      </c>
      <c r="C3259" s="7">
        <v>105</v>
      </c>
    </row>
    <row r="3260" spans="1:3">
      <c r="A3260" s="7">
        <v>451200</v>
      </c>
      <c r="B3260" s="1" t="s">
        <v>3282</v>
      </c>
      <c r="C3260" s="7">
        <v>95</v>
      </c>
    </row>
    <row r="3261" spans="1:3">
      <c r="A3261" s="7">
        <v>442200</v>
      </c>
      <c r="B3261" s="1" t="s">
        <v>3283</v>
      </c>
      <c r="C3261" s="7">
        <v>60</v>
      </c>
    </row>
    <row r="3262" spans="1:3">
      <c r="A3262" s="7">
        <v>511100</v>
      </c>
      <c r="B3262" s="1" t="s">
        <v>3284</v>
      </c>
      <c r="C3262" s="7">
        <v>90</v>
      </c>
    </row>
    <row r="3263" spans="1:3">
      <c r="A3263" s="7">
        <v>511000</v>
      </c>
      <c r="B3263" s="1" t="s">
        <v>3285</v>
      </c>
      <c r="C3263" s="7">
        <v>115</v>
      </c>
    </row>
    <row r="3264" spans="1:3">
      <c r="A3264" s="7">
        <v>511400</v>
      </c>
      <c r="B3264" s="1" t="s">
        <v>3286</v>
      </c>
      <c r="C3264" s="7">
        <v>115</v>
      </c>
    </row>
    <row r="3265" spans="1:3">
      <c r="A3265" s="7">
        <v>521300</v>
      </c>
      <c r="B3265" s="1" t="s">
        <v>3287</v>
      </c>
      <c r="C3265" s="7">
        <v>100</v>
      </c>
    </row>
    <row r="3266" spans="1:3">
      <c r="A3266" s="7">
        <v>518500</v>
      </c>
      <c r="B3266" s="1" t="s">
        <v>3288</v>
      </c>
      <c r="C3266" s="7">
        <v>115</v>
      </c>
    </row>
    <row r="3267" spans="1:3">
      <c r="A3267" s="7">
        <v>516400</v>
      </c>
      <c r="B3267" s="1" t="s">
        <v>3289</v>
      </c>
      <c r="C3267" s="7">
        <v>125</v>
      </c>
    </row>
    <row r="3268" spans="1:3">
      <c r="A3268" s="7">
        <v>518801</v>
      </c>
      <c r="B3268" s="1" t="s">
        <v>3290</v>
      </c>
      <c r="C3268" s="7">
        <v>125</v>
      </c>
    </row>
    <row r="3269" spans="1:3">
      <c r="A3269" s="7">
        <v>521400</v>
      </c>
      <c r="B3269" s="1" t="s">
        <v>3291</v>
      </c>
      <c r="C3269" s="7">
        <v>125</v>
      </c>
    </row>
    <row r="3270" spans="1:3">
      <c r="A3270" s="7">
        <v>529400</v>
      </c>
      <c r="B3270" s="1" t="s">
        <v>3292</v>
      </c>
      <c r="C3270" s="7">
        <v>125</v>
      </c>
    </row>
    <row r="3271" spans="1:3">
      <c r="A3271" s="7">
        <v>512300</v>
      </c>
      <c r="B3271" s="1" t="s">
        <v>3293</v>
      </c>
      <c r="C3271" s="7">
        <v>125</v>
      </c>
    </row>
    <row r="3272" spans="1:3">
      <c r="A3272" s="7">
        <v>511500</v>
      </c>
      <c r="B3272" s="1" t="s">
        <v>3294</v>
      </c>
      <c r="C3272" s="7">
        <v>115</v>
      </c>
    </row>
    <row r="3273" spans="1:3">
      <c r="A3273" s="7">
        <v>518600</v>
      </c>
      <c r="B3273" s="1" t="s">
        <v>3295</v>
      </c>
      <c r="C3273" s="7">
        <v>115</v>
      </c>
    </row>
    <row r="3274" spans="1:3">
      <c r="A3274" s="7">
        <v>529700</v>
      </c>
      <c r="B3274" s="1" t="s">
        <v>3296</v>
      </c>
      <c r="C3274" s="7">
        <v>115</v>
      </c>
    </row>
    <row r="3275" spans="1:3">
      <c r="A3275" s="7">
        <v>518700</v>
      </c>
      <c r="B3275" s="1" t="s">
        <v>3304</v>
      </c>
      <c r="C3275" s="7">
        <v>125</v>
      </c>
    </row>
    <row r="3276" spans="1:3">
      <c r="A3276" s="7">
        <v>519500</v>
      </c>
      <c r="B3276" s="1" t="s">
        <v>3297</v>
      </c>
      <c r="C3276" s="7">
        <v>125</v>
      </c>
    </row>
    <row r="3277" spans="1:3">
      <c r="A3277" s="7">
        <v>529300</v>
      </c>
      <c r="B3277" s="1" t="s">
        <v>3298</v>
      </c>
      <c r="C3277" s="7">
        <v>125</v>
      </c>
    </row>
    <row r="3278" spans="1:3">
      <c r="A3278" s="7">
        <v>518400</v>
      </c>
      <c r="B3278" s="1" t="s">
        <v>3299</v>
      </c>
      <c r="C3278" s="7">
        <v>125</v>
      </c>
    </row>
    <row r="3279" spans="1:3">
      <c r="A3279" s="7">
        <v>529800</v>
      </c>
      <c r="B3279" s="1" t="s">
        <v>3300</v>
      </c>
      <c r="C3279" s="7">
        <v>125</v>
      </c>
    </row>
    <row r="3280" spans="1:3">
      <c r="A3280" s="7">
        <v>512200</v>
      </c>
      <c r="B3280" s="1" t="s">
        <v>3301</v>
      </c>
      <c r="C3280" s="7">
        <v>115</v>
      </c>
    </row>
    <row r="3281" spans="1:3">
      <c r="A3281" s="7">
        <v>522100</v>
      </c>
      <c r="B3281" s="1" t="s">
        <v>3302</v>
      </c>
      <c r="C3281" s="7">
        <v>115</v>
      </c>
    </row>
    <row r="3282" spans="1:3">
      <c r="A3282" s="7">
        <v>510300</v>
      </c>
      <c r="B3282" s="1" t="s">
        <v>3303</v>
      </c>
      <c r="C3282" s="7">
        <v>175</v>
      </c>
    </row>
    <row r="3283" spans="1:3">
      <c r="A3283" s="7">
        <v>512104</v>
      </c>
      <c r="B3283" s="1" t="s">
        <v>3305</v>
      </c>
      <c r="C3283" s="7">
        <v>160</v>
      </c>
    </row>
    <row r="3284" spans="1:3">
      <c r="A3284" s="7">
        <v>492100</v>
      </c>
      <c r="B3284" s="1" t="s">
        <v>3306</v>
      </c>
      <c r="C3284" s="7">
        <v>20</v>
      </c>
    </row>
    <row r="3285" spans="1:3">
      <c r="A3285" s="7">
        <v>482301</v>
      </c>
      <c r="B3285" s="1" t="s">
        <v>3307</v>
      </c>
      <c r="C3285" s="7">
        <v>35</v>
      </c>
    </row>
    <row r="3286" spans="1:3">
      <c r="A3286" s="7">
        <v>482400</v>
      </c>
      <c r="B3286" s="1" t="s">
        <v>3308</v>
      </c>
      <c r="C3286" s="7">
        <v>35</v>
      </c>
    </row>
    <row r="3287" spans="1:3">
      <c r="A3287" s="7">
        <v>452401</v>
      </c>
      <c r="B3287" s="1" t="s">
        <v>3309</v>
      </c>
      <c r="C3287" s="7">
        <v>45</v>
      </c>
    </row>
    <row r="3288" spans="1:3">
      <c r="A3288" s="7">
        <v>452500</v>
      </c>
      <c r="B3288" s="1" t="s">
        <v>3310</v>
      </c>
      <c r="C3288" s="7">
        <v>45</v>
      </c>
    </row>
    <row r="3289" spans="1:3">
      <c r="A3289" s="7">
        <v>452302</v>
      </c>
      <c r="B3289" s="1" t="s">
        <v>3311</v>
      </c>
      <c r="C3289" s="7">
        <v>90</v>
      </c>
    </row>
    <row r="3290" spans="1:3">
      <c r="A3290" s="7">
        <v>452301</v>
      </c>
      <c r="B3290" s="1" t="s">
        <v>3312</v>
      </c>
      <c r="C3290" s="7">
        <v>90</v>
      </c>
    </row>
    <row r="3291" spans="1:3">
      <c r="A3291" s="7">
        <v>452100</v>
      </c>
      <c r="B3291" s="1" t="s">
        <v>3313</v>
      </c>
      <c r="C3291" s="7">
        <v>105</v>
      </c>
    </row>
    <row r="3292" spans="1:3">
      <c r="A3292" s="7">
        <v>482700</v>
      </c>
      <c r="B3292" s="1" t="s">
        <v>3314</v>
      </c>
      <c r="C3292" s="7">
        <v>75</v>
      </c>
    </row>
    <row r="3293" spans="1:3">
      <c r="A3293" s="7">
        <v>452200</v>
      </c>
      <c r="B3293" s="1" t="s">
        <v>3315</v>
      </c>
      <c r="C3293" s="7">
        <v>60</v>
      </c>
    </row>
    <row r="3294" spans="1:3">
      <c r="A3294" s="7">
        <v>451401</v>
      </c>
      <c r="B3294" s="1" t="s">
        <v>3316</v>
      </c>
      <c r="C3294" s="7">
        <v>50</v>
      </c>
    </row>
    <row r="3295" spans="1:3">
      <c r="A3295" s="7">
        <v>483803</v>
      </c>
      <c r="B3295" s="1" t="s">
        <v>3317</v>
      </c>
      <c r="C3295" s="7">
        <v>60</v>
      </c>
    </row>
    <row r="3296" spans="1:3">
      <c r="A3296" s="7">
        <v>469702</v>
      </c>
      <c r="B3296" s="1" t="s">
        <v>3318</v>
      </c>
      <c r="C3296" s="7">
        <v>105</v>
      </c>
    </row>
    <row r="3297" spans="1:3">
      <c r="A3297" s="7">
        <v>454201</v>
      </c>
      <c r="B3297" s="1" t="s">
        <v>3319</v>
      </c>
      <c r="C3297" s="7">
        <v>105</v>
      </c>
    </row>
    <row r="3298" spans="1:3">
      <c r="A3298" s="7">
        <v>483600</v>
      </c>
      <c r="B3298" s="1" t="s">
        <v>3320</v>
      </c>
      <c r="C3298" s="7">
        <v>105</v>
      </c>
    </row>
    <row r="3299" spans="1:3">
      <c r="A3299" s="7">
        <v>454202</v>
      </c>
      <c r="B3299" s="1" t="s">
        <v>3321</v>
      </c>
      <c r="C3299" s="7">
        <v>125</v>
      </c>
    </row>
    <row r="3300" spans="1:3">
      <c r="A3300" s="7">
        <v>454203</v>
      </c>
      <c r="B3300" s="1" t="s">
        <v>3322</v>
      </c>
      <c r="C3300" s="7">
        <v>125</v>
      </c>
    </row>
    <row r="3301" spans="1:3">
      <c r="A3301" s="7">
        <v>493400</v>
      </c>
      <c r="B3301" s="1" t="s">
        <v>3323</v>
      </c>
      <c r="C3301" s="7">
        <v>125</v>
      </c>
    </row>
    <row r="3302" spans="1:3">
      <c r="A3302" s="7">
        <v>468020</v>
      </c>
      <c r="B3302" s="1" t="s">
        <v>3324</v>
      </c>
      <c r="C3302" s="7">
        <v>115</v>
      </c>
    </row>
    <row r="3303" spans="1:3">
      <c r="A3303" s="7">
        <v>468021</v>
      </c>
      <c r="B3303" s="1" t="s">
        <v>3325</v>
      </c>
      <c r="C3303" s="7">
        <v>115</v>
      </c>
    </row>
    <row r="3304" spans="1:3">
      <c r="A3304" s="7">
        <v>489400</v>
      </c>
      <c r="B3304" s="1" t="s">
        <v>3326</v>
      </c>
      <c r="C3304" s="7">
        <v>45</v>
      </c>
    </row>
    <row r="3305" spans="1:3">
      <c r="A3305" s="7">
        <v>542100</v>
      </c>
      <c r="B3305" s="1" t="s">
        <v>3327</v>
      </c>
      <c r="C3305" s="7">
        <v>65</v>
      </c>
    </row>
    <row r="3306" spans="1:3">
      <c r="A3306" s="7">
        <v>501300</v>
      </c>
      <c r="B3306" s="1" t="s">
        <v>3328</v>
      </c>
      <c r="C3306" s="7">
        <v>65</v>
      </c>
    </row>
    <row r="3307" spans="1:3">
      <c r="A3307" s="7">
        <v>502103</v>
      </c>
      <c r="B3307" s="1" t="s">
        <v>3329</v>
      </c>
      <c r="C3307" s="7">
        <v>65</v>
      </c>
    </row>
    <row r="3308" spans="1:3">
      <c r="A3308" s="7">
        <v>541302</v>
      </c>
      <c r="B3308" s="1" t="s">
        <v>3334</v>
      </c>
      <c r="C3308" s="7">
        <v>65</v>
      </c>
    </row>
    <row r="3309" spans="1:3">
      <c r="A3309" s="7">
        <v>651202</v>
      </c>
      <c r="B3309" s="1" t="s">
        <v>3330</v>
      </c>
      <c r="C3309" s="7">
        <v>65</v>
      </c>
    </row>
    <row r="3310" spans="1:3">
      <c r="A3310" s="7">
        <v>661120</v>
      </c>
      <c r="B3310" s="1" t="s">
        <v>3331</v>
      </c>
      <c r="C3310" s="7">
        <v>65</v>
      </c>
    </row>
    <row r="3311" spans="1:3">
      <c r="A3311" s="7">
        <v>681500</v>
      </c>
      <c r="B3311" s="1" t="s">
        <v>3332</v>
      </c>
      <c r="C3311" s="7">
        <v>65</v>
      </c>
    </row>
    <row r="3312" spans="1:3">
      <c r="A3312" s="7">
        <v>681610</v>
      </c>
      <c r="B3312" s="1" t="s">
        <v>3333</v>
      </c>
      <c r="C3312" s="7">
        <v>65</v>
      </c>
    </row>
    <row r="3313" spans="1:3">
      <c r="A3313" s="7">
        <v>563510</v>
      </c>
      <c r="B3313" s="1" t="s">
        <v>3335</v>
      </c>
      <c r="C3313" s="7">
        <v>75</v>
      </c>
    </row>
    <row r="3314" spans="1:3">
      <c r="A3314" s="7">
        <v>563520</v>
      </c>
      <c r="B3314" s="1" t="s">
        <v>3336</v>
      </c>
      <c r="C3314" s="7">
        <v>75</v>
      </c>
    </row>
    <row r="3315" spans="1:3">
      <c r="A3315" s="7">
        <v>573100</v>
      </c>
      <c r="B3315" s="1" t="s">
        <v>3337</v>
      </c>
      <c r="C3315" s="7">
        <v>75</v>
      </c>
    </row>
    <row r="3316" spans="1:3">
      <c r="A3316" s="7">
        <v>573201</v>
      </c>
      <c r="B3316" s="1" t="s">
        <v>3338</v>
      </c>
      <c r="C3316" s="7">
        <v>75</v>
      </c>
    </row>
    <row r="3317" spans="1:3">
      <c r="A3317" s="7">
        <v>573301</v>
      </c>
      <c r="B3317" s="1" t="s">
        <v>3339</v>
      </c>
      <c r="C3317" s="7">
        <v>75</v>
      </c>
    </row>
    <row r="3318" spans="1:3">
      <c r="A3318" s="7">
        <v>573302</v>
      </c>
      <c r="B3318" s="1" t="s">
        <v>3340</v>
      </c>
      <c r="C3318" s="7">
        <v>75</v>
      </c>
    </row>
    <row r="3319" spans="1:3">
      <c r="A3319" s="7">
        <v>560100</v>
      </c>
      <c r="B3319" s="1" t="s">
        <v>3341</v>
      </c>
      <c r="C3319" s="7">
        <v>200</v>
      </c>
    </row>
    <row r="3320" spans="1:3">
      <c r="A3320" s="7" t="s">
        <v>3342</v>
      </c>
      <c r="B3320" s="1" t="s">
        <v>3343</v>
      </c>
      <c r="C3320" s="7">
        <v>135</v>
      </c>
    </row>
    <row r="3321" spans="1:3">
      <c r="A3321" s="7">
        <v>561102</v>
      </c>
      <c r="B3321" s="1" t="s">
        <v>3344</v>
      </c>
      <c r="C3321" s="7">
        <v>60</v>
      </c>
    </row>
    <row r="3322" spans="1:3">
      <c r="A3322" s="7">
        <v>552100</v>
      </c>
      <c r="B3322" s="1" t="s">
        <v>3345</v>
      </c>
      <c r="C3322" s="7">
        <v>85</v>
      </c>
    </row>
    <row r="3323" spans="1:3">
      <c r="A3323" s="7">
        <v>552200</v>
      </c>
      <c r="B3323" s="1" t="s">
        <v>3346</v>
      </c>
      <c r="C3323" s="7">
        <v>85</v>
      </c>
    </row>
    <row r="3324" spans="1:3">
      <c r="A3324" s="7">
        <v>552320</v>
      </c>
      <c r="B3324" s="1" t="s">
        <v>3347</v>
      </c>
      <c r="C3324" s="7">
        <v>85</v>
      </c>
    </row>
    <row r="3325" spans="1:3">
      <c r="A3325" s="7">
        <v>563300</v>
      </c>
      <c r="B3325" s="1" t="s">
        <v>3348</v>
      </c>
      <c r="C3325" s="7">
        <v>85</v>
      </c>
    </row>
    <row r="3326" spans="1:3">
      <c r="A3326" s="7">
        <v>563100</v>
      </c>
      <c r="B3326" s="1" t="s">
        <v>3349</v>
      </c>
      <c r="C3326" s="7">
        <v>85</v>
      </c>
    </row>
    <row r="3327" spans="1:3">
      <c r="A3327" s="7">
        <v>553102</v>
      </c>
      <c r="B3327" s="1" t="s">
        <v>3350</v>
      </c>
      <c r="C3327" s="7">
        <v>100</v>
      </c>
    </row>
    <row r="3328" spans="1:3">
      <c r="A3328" s="7">
        <v>558720</v>
      </c>
      <c r="B3328" s="1" t="s">
        <v>3351</v>
      </c>
      <c r="C3328" s="7">
        <v>100</v>
      </c>
    </row>
    <row r="3329" spans="1:3">
      <c r="A3329" s="7">
        <v>598001</v>
      </c>
      <c r="B3329" s="1" t="s">
        <v>3352</v>
      </c>
      <c r="C3329" s="7">
        <v>75</v>
      </c>
    </row>
    <row r="3330" spans="1:3">
      <c r="A3330" s="7">
        <v>570200</v>
      </c>
      <c r="B3330" s="1" t="s">
        <v>3353</v>
      </c>
      <c r="C3330" s="7">
        <v>115</v>
      </c>
    </row>
    <row r="3331" spans="1:3">
      <c r="A3331" s="7">
        <v>570500</v>
      </c>
      <c r="B3331" s="1" t="s">
        <v>3354</v>
      </c>
      <c r="C3331" s="7">
        <v>115</v>
      </c>
    </row>
    <row r="3332" spans="1:3">
      <c r="A3332" s="7">
        <v>574100</v>
      </c>
      <c r="B3332" s="1" t="s">
        <v>3355</v>
      </c>
      <c r="C3332" s="7">
        <v>75</v>
      </c>
    </row>
    <row r="3333" spans="1:3">
      <c r="A3333" s="7">
        <v>569002</v>
      </c>
      <c r="B3333" s="1" t="s">
        <v>3356</v>
      </c>
      <c r="C3333" s="7">
        <v>55</v>
      </c>
    </row>
    <row r="3334" spans="1:3">
      <c r="A3334" s="7">
        <v>570100</v>
      </c>
      <c r="B3334" s="1" t="s">
        <v>3357</v>
      </c>
      <c r="C3334" s="7">
        <v>90</v>
      </c>
    </row>
    <row r="3335" spans="1:3">
      <c r="A3335" s="7">
        <v>588202</v>
      </c>
      <c r="B3335" s="1" t="s">
        <v>3358</v>
      </c>
      <c r="C3335" s="7">
        <v>90</v>
      </c>
    </row>
    <row r="3336" spans="1:3">
      <c r="A3336" s="7">
        <v>574201</v>
      </c>
      <c r="B3336" s="1" t="s">
        <v>3359</v>
      </c>
      <c r="C3336" s="7">
        <v>100</v>
      </c>
    </row>
    <row r="3337" spans="1:3">
      <c r="A3337" s="7">
        <v>574202</v>
      </c>
      <c r="B3337" s="1" t="s">
        <v>3360</v>
      </c>
      <c r="C3337" s="7">
        <v>100</v>
      </c>
    </row>
    <row r="3338" spans="1:3">
      <c r="A3338" s="7">
        <v>576061</v>
      </c>
      <c r="B3338" s="1" t="s">
        <v>3361</v>
      </c>
      <c r="C3338" s="7">
        <v>70</v>
      </c>
    </row>
    <row r="3339" spans="1:3">
      <c r="A3339" s="7">
        <v>599500</v>
      </c>
      <c r="B3339" s="1" t="s">
        <v>3362</v>
      </c>
      <c r="C3339" s="7">
        <v>185</v>
      </c>
    </row>
    <row r="3340" spans="1:3">
      <c r="A3340" s="7">
        <v>579302</v>
      </c>
      <c r="B3340" s="1" t="s">
        <v>3363</v>
      </c>
      <c r="C3340" s="7">
        <v>120</v>
      </c>
    </row>
    <row r="3341" spans="1:3">
      <c r="A3341" s="7">
        <v>582100</v>
      </c>
      <c r="B3341" s="1" t="s">
        <v>3364</v>
      </c>
      <c r="C3341" s="7">
        <v>25</v>
      </c>
    </row>
    <row r="3342" spans="1:3">
      <c r="A3342" s="7">
        <v>981905</v>
      </c>
      <c r="B3342" s="1" t="s">
        <v>3365</v>
      </c>
      <c r="C3342" s="7">
        <v>95</v>
      </c>
    </row>
    <row r="3343" spans="1:3">
      <c r="A3343" s="7">
        <v>579101</v>
      </c>
      <c r="B3343" s="1" t="s">
        <v>3366</v>
      </c>
      <c r="C3343" s="7">
        <v>115</v>
      </c>
    </row>
    <row r="3344" spans="1:3">
      <c r="A3344" s="7">
        <v>583102</v>
      </c>
      <c r="B3344" s="1" t="s">
        <v>3367</v>
      </c>
      <c r="C3344" s="7">
        <v>115</v>
      </c>
    </row>
    <row r="3345" spans="1:3">
      <c r="A3345" s="7">
        <v>587010</v>
      </c>
      <c r="B3345" s="1" t="s">
        <v>3368</v>
      </c>
      <c r="C3345" s="7">
        <v>95</v>
      </c>
    </row>
    <row r="3346" spans="1:3">
      <c r="A3346" s="7">
        <v>583101</v>
      </c>
      <c r="B3346" s="1" t="s">
        <v>3369</v>
      </c>
      <c r="C3346" s="7">
        <v>75</v>
      </c>
    </row>
    <row r="3347" spans="1:3">
      <c r="A3347" s="7">
        <v>600112</v>
      </c>
      <c r="B3347" s="1" t="s">
        <v>3370</v>
      </c>
      <c r="C3347" s="7">
        <v>60</v>
      </c>
    </row>
    <row r="3348" spans="1:3">
      <c r="A3348" s="7">
        <v>602901</v>
      </c>
      <c r="B3348" s="1" t="s">
        <v>3371</v>
      </c>
      <c r="C3348" s="7">
        <v>200</v>
      </c>
    </row>
    <row r="3349" spans="1:3">
      <c r="A3349" s="7">
        <v>602902</v>
      </c>
      <c r="B3349" s="1" t="s">
        <v>3372</v>
      </c>
      <c r="C3349" s="7">
        <v>200</v>
      </c>
    </row>
    <row r="3350" spans="1:3">
      <c r="A3350" s="7">
        <v>609402</v>
      </c>
      <c r="B3350" s="1" t="s">
        <v>3373</v>
      </c>
      <c r="C3350" s="7">
        <v>120</v>
      </c>
    </row>
    <row r="3351" spans="1:3">
      <c r="A3351" s="7">
        <v>580050</v>
      </c>
      <c r="B3351" s="1" t="s">
        <v>3374</v>
      </c>
      <c r="C3351" s="7">
        <v>120</v>
      </c>
    </row>
    <row r="3352" spans="1:3">
      <c r="A3352" s="7">
        <v>753100</v>
      </c>
      <c r="B3352" s="1" t="s">
        <v>3375</v>
      </c>
      <c r="C3352" s="7">
        <v>95</v>
      </c>
    </row>
    <row r="3353" spans="1:3">
      <c r="A3353" s="7">
        <v>681200</v>
      </c>
      <c r="B3353" s="1" t="s">
        <v>3376</v>
      </c>
      <c r="C3353" s="7">
        <v>50</v>
      </c>
    </row>
    <row r="3354" spans="1:3">
      <c r="A3354" s="7">
        <v>681611</v>
      </c>
      <c r="B3354" s="1" t="s">
        <v>3377</v>
      </c>
      <c r="C3354" s="7">
        <v>60</v>
      </c>
    </row>
    <row r="3355" spans="1:3">
      <c r="A3355" s="7">
        <v>702110</v>
      </c>
      <c r="B3355" s="1" t="s">
        <v>3378</v>
      </c>
      <c r="C3355" s="7">
        <v>30</v>
      </c>
    </row>
    <row r="3356" spans="1:3">
      <c r="A3356" s="7">
        <v>702201</v>
      </c>
      <c r="B3356" s="1" t="s">
        <v>3379</v>
      </c>
      <c r="C3356" s="7">
        <v>30</v>
      </c>
    </row>
    <row r="3357" spans="1:3">
      <c r="A3357" s="7">
        <v>662100</v>
      </c>
      <c r="B3357" s="1" t="s">
        <v>3380</v>
      </c>
      <c r="C3357" s="7">
        <v>65</v>
      </c>
    </row>
    <row r="3358" spans="1:3">
      <c r="A3358" s="7">
        <v>662200</v>
      </c>
      <c r="B3358" s="1" t="s">
        <v>3381</v>
      </c>
      <c r="C3358" s="7">
        <v>65</v>
      </c>
    </row>
    <row r="3359" spans="1:3">
      <c r="A3359" s="7">
        <v>468602</v>
      </c>
      <c r="B3359" s="1" t="s">
        <v>3382</v>
      </c>
      <c r="C3359" s="7">
        <v>70</v>
      </c>
    </row>
    <row r="3360" spans="1:3">
      <c r="A3360" s="7">
        <v>545100</v>
      </c>
      <c r="B3360" s="1" t="s">
        <v>3383</v>
      </c>
      <c r="C3360" s="7">
        <v>70</v>
      </c>
    </row>
    <row r="3361" spans="1:3">
      <c r="A3361" s="7">
        <v>691302</v>
      </c>
      <c r="B3361" s="1" t="s">
        <v>3384</v>
      </c>
      <c r="C3361" s="7">
        <v>70</v>
      </c>
    </row>
    <row r="3362" spans="1:3">
      <c r="A3362" s="7">
        <v>660102</v>
      </c>
      <c r="B3362" s="1" t="s">
        <v>3385</v>
      </c>
      <c r="C3362" s="7">
        <v>100</v>
      </c>
    </row>
    <row r="3363" spans="1:3">
      <c r="A3363" s="7">
        <v>549202</v>
      </c>
      <c r="B3363" s="1" t="s">
        <v>3386</v>
      </c>
      <c r="C3363" s="7">
        <v>70</v>
      </c>
    </row>
    <row r="3364" spans="1:3">
      <c r="A3364" s="7">
        <v>653102</v>
      </c>
      <c r="B3364" s="1" t="s">
        <v>3387</v>
      </c>
      <c r="C3364" s="7">
        <v>120</v>
      </c>
    </row>
    <row r="3365" spans="1:3">
      <c r="A3365" s="7">
        <v>655102</v>
      </c>
      <c r="B3365" s="1" t="s">
        <v>3388</v>
      </c>
      <c r="C3365" s="7">
        <v>120</v>
      </c>
    </row>
    <row r="3366" spans="1:3">
      <c r="A3366" s="7">
        <v>669120</v>
      </c>
      <c r="B3366" s="1" t="s">
        <v>3389</v>
      </c>
      <c r="C3366" s="7">
        <v>120</v>
      </c>
    </row>
    <row r="3367" spans="1:3">
      <c r="A3367" s="7">
        <v>669220</v>
      </c>
      <c r="B3367" s="1" t="s">
        <v>3390</v>
      </c>
      <c r="C3367" s="7">
        <v>120</v>
      </c>
    </row>
    <row r="3368" spans="1:3">
      <c r="A3368" s="7">
        <v>652902</v>
      </c>
      <c r="B3368" s="1" t="s">
        <v>3391</v>
      </c>
      <c r="C3368" s="7">
        <v>90</v>
      </c>
    </row>
    <row r="3369" spans="1:3">
      <c r="A3369" s="7">
        <v>667610</v>
      </c>
      <c r="B3369" s="1" t="s">
        <v>3392</v>
      </c>
      <c r="C3369" s="7">
        <v>110</v>
      </c>
    </row>
    <row r="3370" spans="1:3">
      <c r="A3370" s="7">
        <v>669902</v>
      </c>
      <c r="B3370" s="1" t="s">
        <v>3393</v>
      </c>
      <c r="C3370" s="7">
        <v>120</v>
      </c>
    </row>
    <row r="3371" spans="1:3">
      <c r="A3371" s="7">
        <v>691230</v>
      </c>
      <c r="B3371" s="1" t="s">
        <v>3394</v>
      </c>
      <c r="C3371" s="7">
        <v>90</v>
      </c>
    </row>
    <row r="3372" spans="1:3">
      <c r="A3372" s="7">
        <v>691201</v>
      </c>
      <c r="B3372" s="1" t="s">
        <v>3395</v>
      </c>
      <c r="C3372" s="7">
        <v>70</v>
      </c>
    </row>
    <row r="3373" spans="1:3">
      <c r="A3373" s="7">
        <v>691202</v>
      </c>
      <c r="B3373" s="1" t="s">
        <v>3396</v>
      </c>
      <c r="C3373" s="7">
        <v>120</v>
      </c>
    </row>
    <row r="3374" spans="1:3">
      <c r="A3374" s="7">
        <v>652102</v>
      </c>
      <c r="B3374" s="1" t="s">
        <v>3397</v>
      </c>
      <c r="C3374" s="7">
        <v>100</v>
      </c>
    </row>
    <row r="3375" spans="1:3">
      <c r="A3375" s="7">
        <v>652302</v>
      </c>
      <c r="B3375" s="1" t="s">
        <v>3398</v>
      </c>
      <c r="C3375" s="7">
        <v>100</v>
      </c>
    </row>
    <row r="3376" spans="1:3">
      <c r="A3376" s="7">
        <v>652802</v>
      </c>
      <c r="B3376" s="1" t="s">
        <v>3399</v>
      </c>
      <c r="C3376" s="7">
        <v>100</v>
      </c>
    </row>
    <row r="3377" spans="1:3">
      <c r="A3377" s="7">
        <v>666220</v>
      </c>
      <c r="B3377" s="1" t="s">
        <v>3400</v>
      </c>
      <c r="C3377" s="7">
        <v>100</v>
      </c>
    </row>
    <row r="3378" spans="1:3">
      <c r="A3378" s="7">
        <v>652702</v>
      </c>
      <c r="B3378" s="1" t="s">
        <v>3401</v>
      </c>
      <c r="C3378" s="7">
        <v>70</v>
      </c>
    </row>
    <row r="3379" spans="1:3">
      <c r="A3379" s="7">
        <v>682403</v>
      </c>
      <c r="B3379" s="1" t="s">
        <v>3402</v>
      </c>
      <c r="C3379" s="7">
        <v>100</v>
      </c>
    </row>
    <row r="3380" spans="1:3">
      <c r="A3380" s="7">
        <v>694102</v>
      </c>
      <c r="B3380" s="1" t="s">
        <v>3403</v>
      </c>
      <c r="C3380" s="7">
        <v>80</v>
      </c>
    </row>
    <row r="3381" spans="1:3">
      <c r="A3381" s="7">
        <v>667902</v>
      </c>
      <c r="B3381" s="1" t="s">
        <v>3404</v>
      </c>
      <c r="C3381" s="7">
        <v>125</v>
      </c>
    </row>
    <row r="3382" spans="1:3">
      <c r="A3382" s="7">
        <v>667302</v>
      </c>
      <c r="B3382" s="1" t="s">
        <v>3405</v>
      </c>
      <c r="C3382" s="7">
        <v>140</v>
      </c>
    </row>
    <row r="3383" spans="1:3">
      <c r="A3383" s="7">
        <v>667400</v>
      </c>
      <c r="B3383" s="1" t="s">
        <v>3406</v>
      </c>
      <c r="C3383" s="7">
        <v>140</v>
      </c>
    </row>
    <row r="3384" spans="1:3">
      <c r="A3384" s="7">
        <v>657802</v>
      </c>
      <c r="B3384" s="1" t="s">
        <v>3407</v>
      </c>
      <c r="C3384" s="7">
        <v>75</v>
      </c>
    </row>
    <row r="3385" spans="1:3">
      <c r="A3385" s="7">
        <v>595103</v>
      </c>
      <c r="B3385" s="1" t="s">
        <v>3408</v>
      </c>
      <c r="C3385" s="7">
        <v>125</v>
      </c>
    </row>
    <row r="3386" spans="1:3">
      <c r="A3386" s="7">
        <v>652402</v>
      </c>
      <c r="B3386" s="1" t="s">
        <v>3409</v>
      </c>
      <c r="C3386" s="7">
        <v>85</v>
      </c>
    </row>
    <row r="3387" spans="1:3">
      <c r="A3387" s="7">
        <v>659120</v>
      </c>
      <c r="B3387" s="1" t="s">
        <v>3410</v>
      </c>
      <c r="C3387" s="7">
        <v>85</v>
      </c>
    </row>
    <row r="3388" spans="1:3">
      <c r="A3388" s="7">
        <v>691902</v>
      </c>
      <c r="B3388" s="1" t="s">
        <v>3411</v>
      </c>
      <c r="C3388" s="7">
        <v>85</v>
      </c>
    </row>
    <row r="3389" spans="1:3">
      <c r="A3389" s="7">
        <v>707703</v>
      </c>
      <c r="B3389" s="1" t="s">
        <v>3412</v>
      </c>
      <c r="C3389" s="7">
        <v>140</v>
      </c>
    </row>
    <row r="3390" spans="1:3">
      <c r="A3390" s="7">
        <v>684020</v>
      </c>
      <c r="B3390" s="1" t="s">
        <v>3413</v>
      </c>
      <c r="C3390" s="7">
        <v>150</v>
      </c>
    </row>
    <row r="3391" spans="1:3">
      <c r="A3391" s="7">
        <v>682302</v>
      </c>
      <c r="B3391" s="1" t="s">
        <v>3414</v>
      </c>
      <c r="C3391" s="7">
        <v>50</v>
      </c>
    </row>
    <row r="3392" spans="1:3">
      <c r="A3392" s="7">
        <v>698102</v>
      </c>
      <c r="B3392" s="1" t="s">
        <v>3415</v>
      </c>
      <c r="C3392" s="7">
        <v>50</v>
      </c>
    </row>
    <row r="3393" spans="1:3">
      <c r="A3393" s="7">
        <v>682102</v>
      </c>
      <c r="B3393" s="1" t="s">
        <v>3416</v>
      </c>
      <c r="C3393" s="7">
        <v>90</v>
      </c>
    </row>
    <row r="3394" spans="1:3">
      <c r="A3394" s="7">
        <v>682202</v>
      </c>
      <c r="B3394" s="1" t="s">
        <v>3417</v>
      </c>
      <c r="C3394" s="7">
        <v>90</v>
      </c>
    </row>
    <row r="3395" spans="1:3">
      <c r="A3395" s="7">
        <v>682404</v>
      </c>
      <c r="B3395" s="1" t="s">
        <v>3418</v>
      </c>
      <c r="C3395" s="7">
        <v>90</v>
      </c>
    </row>
    <row r="3396" spans="1:3">
      <c r="A3396" s="7">
        <v>682510</v>
      </c>
      <c r="B3396" s="1" t="s">
        <v>3419</v>
      </c>
      <c r="C3396" s="7">
        <v>90</v>
      </c>
    </row>
  </sheetData>
  <sheetProtection algorithmName="SHA-512" hashValue="OCywf24nC7ay2natC4M9f93FIo9KPPoq+uaDgtpfMg2J8gkCem+4SD59YHZxehoI+JcMQ8kCUXYmT6SeO4H/9Q==" saltValue="hWcAk2/3Zw2OgXtNAXOi7w==" spinCount="100000" sheet="1" objects="1" scenarios="1" selectLockedCells="1" autoFilter="0"/>
  <mergeCells count="1">
    <mergeCell ref="A1:C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2" zoomScale="130" zoomScaleNormal="130" workbookViewId="0">
      <selection activeCell="D2" sqref="D2:E14"/>
    </sheetView>
  </sheetViews>
  <sheetFormatPr baseColWidth="10" defaultRowHeight="15"/>
  <cols>
    <col min="1" max="1" width="26.33203125" style="26" customWidth="1"/>
    <col min="2" max="2" width="25.1640625" style="26" customWidth="1"/>
    <col min="3" max="3" width="13.33203125" style="26" customWidth="1"/>
    <col min="4" max="4" width="13" style="27" customWidth="1"/>
    <col min="5" max="5" width="14.5" style="26" customWidth="1"/>
    <col min="6" max="16384" width="12" style="26"/>
  </cols>
  <sheetData>
    <row r="1" spans="1:5" ht="15.75" thickBot="1">
      <c r="A1" s="50" t="s">
        <v>3426</v>
      </c>
      <c r="B1" s="50"/>
      <c r="C1" s="25"/>
      <c r="D1" s="51" t="s">
        <v>3427</v>
      </c>
      <c r="E1" s="51"/>
    </row>
    <row r="2" spans="1:5" ht="19.5" thickBot="1">
      <c r="A2" s="27" t="s">
        <v>3428</v>
      </c>
      <c r="B2" s="27" t="s">
        <v>3429</v>
      </c>
      <c r="D2" s="28">
        <v>0</v>
      </c>
      <c r="E2" s="29">
        <v>31000</v>
      </c>
    </row>
    <row r="3" spans="1:5" ht="19.5" thickBot="1">
      <c r="A3" s="27">
        <v>0</v>
      </c>
      <c r="B3" s="30">
        <v>12890</v>
      </c>
      <c r="D3" s="28">
        <v>21</v>
      </c>
      <c r="E3" s="29">
        <v>32005</v>
      </c>
    </row>
    <row r="4" spans="1:5" ht="19.5" thickBot="1">
      <c r="A4" s="27">
        <v>21</v>
      </c>
      <c r="B4" s="31">
        <v>26790</v>
      </c>
      <c r="D4" s="28">
        <v>31</v>
      </c>
      <c r="E4" s="29">
        <v>33110</v>
      </c>
    </row>
    <row r="5" spans="1:5" ht="19.5" thickBot="1">
      <c r="A5" s="27">
        <v>31</v>
      </c>
      <c r="B5" s="31">
        <v>44270</v>
      </c>
      <c r="D5" s="28">
        <v>41</v>
      </c>
      <c r="E5" s="29">
        <v>45305</v>
      </c>
    </row>
    <row r="6" spans="1:5" ht="19.5" thickBot="1">
      <c r="A6" s="27">
        <v>41</v>
      </c>
      <c r="B6" s="31">
        <v>55605</v>
      </c>
      <c r="D6" s="28">
        <v>51</v>
      </c>
      <c r="E6" s="29">
        <v>57410</v>
      </c>
    </row>
    <row r="7" spans="1:5" ht="19.5" thickBot="1">
      <c r="A7" s="27">
        <v>51</v>
      </c>
      <c r="B7" s="31">
        <v>81175</v>
      </c>
      <c r="D7" s="28">
        <v>61</v>
      </c>
      <c r="E7" s="29">
        <v>82315</v>
      </c>
    </row>
    <row r="8" spans="1:5" ht="19.5" thickBot="1">
      <c r="A8" s="27">
        <v>61</v>
      </c>
      <c r="B8" s="31">
        <v>96520</v>
      </c>
      <c r="D8" s="28">
        <v>71</v>
      </c>
      <c r="E8" s="29">
        <v>88610</v>
      </c>
    </row>
    <row r="9" spans="1:5" ht="19.5" thickBot="1">
      <c r="A9" s="27">
        <v>71</v>
      </c>
      <c r="B9" s="31">
        <v>114830</v>
      </c>
      <c r="D9" s="28">
        <v>81</v>
      </c>
      <c r="E9" s="29">
        <v>95015</v>
      </c>
    </row>
    <row r="10" spans="1:5" ht="19.5" thickBot="1">
      <c r="A10" s="27">
        <v>81</v>
      </c>
      <c r="B10" s="31">
        <v>129655</v>
      </c>
      <c r="D10" s="28">
        <v>91</v>
      </c>
      <c r="E10" s="29">
        <v>109205</v>
      </c>
    </row>
    <row r="11" spans="1:5" ht="19.5" thickBot="1">
      <c r="A11" s="27">
        <v>91</v>
      </c>
      <c r="B11" s="31">
        <v>144645</v>
      </c>
      <c r="D11" s="28">
        <v>101</v>
      </c>
      <c r="E11" s="29">
        <v>123310</v>
      </c>
    </row>
    <row r="12" spans="1:5" ht="19.5" thickBot="1">
      <c r="A12" s="27">
        <v>101</v>
      </c>
      <c r="B12" s="31">
        <v>148545</v>
      </c>
      <c r="D12" s="28">
        <v>111</v>
      </c>
      <c r="E12" s="29">
        <v>131115</v>
      </c>
    </row>
    <row r="13" spans="1:5" ht="19.5" thickBot="1">
      <c r="A13" s="27">
        <v>111</v>
      </c>
      <c r="B13" s="31">
        <v>153075</v>
      </c>
      <c r="D13" s="28">
        <v>131</v>
      </c>
      <c r="E13" s="29">
        <v>140120</v>
      </c>
    </row>
    <row r="14" spans="1:5" ht="19.5" thickBot="1">
      <c r="A14" s="27">
        <v>131</v>
      </c>
      <c r="B14" s="31">
        <v>186410</v>
      </c>
      <c r="D14" s="28">
        <v>151</v>
      </c>
      <c r="E14" s="29">
        <v>152910</v>
      </c>
    </row>
    <row r="15" spans="1:5">
      <c r="A15" s="27">
        <v>151</v>
      </c>
      <c r="B15" s="31">
        <v>204700</v>
      </c>
    </row>
    <row r="16" spans="1:5">
      <c r="A16" s="27">
        <v>171</v>
      </c>
      <c r="B16" s="31">
        <v>246970</v>
      </c>
    </row>
    <row r="17" spans="1:2">
      <c r="A17" s="27">
        <v>201</v>
      </c>
      <c r="B17" s="31">
        <v>279405</v>
      </c>
    </row>
    <row r="18" spans="1:2">
      <c r="A18" s="27">
        <v>231</v>
      </c>
      <c r="B18" s="31">
        <v>318255</v>
      </c>
    </row>
    <row r="19" spans="1:2">
      <c r="A19" s="27">
        <v>261</v>
      </c>
      <c r="B19" s="31">
        <v>355455</v>
      </c>
    </row>
    <row r="20" spans="1:2">
      <c r="A20" s="27">
        <v>291</v>
      </c>
      <c r="B20" s="31">
        <v>401015</v>
      </c>
    </row>
    <row r="21" spans="1:2">
      <c r="A21" s="27">
        <v>321</v>
      </c>
      <c r="B21" s="31">
        <v>445560</v>
      </c>
    </row>
    <row r="22" spans="1:2">
      <c r="A22" s="27">
        <v>351</v>
      </c>
      <c r="B22" s="31">
        <v>471015</v>
      </c>
    </row>
    <row r="23" spans="1:2">
      <c r="A23" s="27">
        <v>381</v>
      </c>
      <c r="B23" s="31">
        <v>503460</v>
      </c>
    </row>
    <row r="24" spans="1:2">
      <c r="A24" s="27">
        <v>411</v>
      </c>
      <c r="B24" s="31">
        <v>548020</v>
      </c>
    </row>
    <row r="25" spans="1:2">
      <c r="A25" s="27"/>
      <c r="B25" s="31"/>
    </row>
  </sheetData>
  <mergeCells count="2">
    <mergeCell ref="A1:B1"/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2" zoomScale="200" zoomScaleNormal="200" workbookViewId="0">
      <selection activeCell="C9" sqref="C9:G9"/>
    </sheetView>
  </sheetViews>
  <sheetFormatPr baseColWidth="10" defaultRowHeight="12.75"/>
  <cols>
    <col min="1" max="1" width="30" customWidth="1"/>
  </cols>
  <sheetData>
    <row r="1" spans="1:9">
      <c r="A1" s="52" t="s">
        <v>3430</v>
      </c>
      <c r="B1" s="52"/>
      <c r="C1" s="52"/>
      <c r="D1" s="52"/>
      <c r="E1" s="52"/>
      <c r="F1" s="52"/>
      <c r="G1" s="52"/>
      <c r="H1" s="52"/>
      <c r="I1" s="52"/>
    </row>
    <row r="3" spans="1:9">
      <c r="A3" t="s">
        <v>3431</v>
      </c>
      <c r="B3" s="34">
        <v>2</v>
      </c>
    </row>
    <row r="4" spans="1:9">
      <c r="A4" t="s">
        <v>3432</v>
      </c>
      <c r="B4" s="34" t="s">
        <v>3439</v>
      </c>
    </row>
    <row r="5" spans="1:9">
      <c r="A5" t="s">
        <v>3433</v>
      </c>
      <c r="B5" s="34"/>
    </row>
    <row r="6" spans="1:9">
      <c r="A6" t="s">
        <v>3434</v>
      </c>
      <c r="B6" s="34"/>
    </row>
    <row r="8" spans="1:9">
      <c r="A8" s="53" t="s">
        <v>3435</v>
      </c>
      <c r="B8" t="s">
        <v>3436</v>
      </c>
      <c r="C8" s="32">
        <v>20106</v>
      </c>
    </row>
    <row r="9" spans="1:9">
      <c r="A9" s="53"/>
      <c r="B9" t="s">
        <v>3437</v>
      </c>
      <c r="C9" s="54" t="str">
        <f>VLOOKUP(C8,ISS,2,FALSE)</f>
        <v>CORRECCION DE CRANEO ESTENOSIS CON ALTERACION CRANEO FACIAL COMPLEJA ,CON AVANCE FRONTO-ORBITARIO</v>
      </c>
      <c r="D9" s="55"/>
      <c r="E9" s="55"/>
      <c r="F9" s="55"/>
      <c r="G9" s="55"/>
    </row>
    <row r="10" spans="1:9">
      <c r="A10" s="53"/>
      <c r="B10" t="s">
        <v>2068</v>
      </c>
      <c r="C10" s="33">
        <f>VLOOKUP(C8,ISS,3,FALSE)</f>
        <v>620</v>
      </c>
    </row>
    <row r="11" spans="1:9">
      <c r="A11" s="53" t="s">
        <v>3438</v>
      </c>
      <c r="B11" t="s">
        <v>3436</v>
      </c>
      <c r="C11" s="32">
        <v>21209</v>
      </c>
    </row>
    <row r="12" spans="1:9">
      <c r="A12" s="53"/>
      <c r="B12" t="s">
        <v>3437</v>
      </c>
      <c r="C12" s="54" t="str">
        <f>IF(B3=1,"Usted solo indicó una (1) cirugía",IF(B4="SI","Usted indicó cirugia bilateral",VLOOKUP(C11,ISS,2,FALSE)))</f>
        <v>CORRECION DE MENINGOCELE , POR CRANIECTOMIA</v>
      </c>
      <c r="D12" s="55"/>
      <c r="E12" s="55"/>
      <c r="F12" s="55"/>
      <c r="G12" s="55"/>
    </row>
    <row r="13" spans="1:9">
      <c r="A13" s="53"/>
      <c r="B13" t="s">
        <v>2068</v>
      </c>
      <c r="C13" s="33">
        <f>IF(VLOOKUP(C11,ISS,3,FALSE)&gt;C10,"Esta cirugia debe ir de primero",VLOOKUP(C11,ISS,3,FALSE))</f>
        <v>315</v>
      </c>
    </row>
  </sheetData>
  <mergeCells count="5">
    <mergeCell ref="A1:I1"/>
    <mergeCell ref="A8:A10"/>
    <mergeCell ref="A11:A13"/>
    <mergeCell ref="C9:G9"/>
    <mergeCell ref="C12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210" zoomScaleNormal="210" workbookViewId="0">
      <selection activeCell="A3" sqref="A3:A5"/>
    </sheetView>
  </sheetViews>
  <sheetFormatPr baseColWidth="10" defaultRowHeight="12.75"/>
  <cols>
    <col min="1" max="1" width="23.6640625" bestFit="1" customWidth="1"/>
  </cols>
  <sheetData>
    <row r="1" spans="1:6">
      <c r="A1" s="52" t="s">
        <v>3435</v>
      </c>
      <c r="B1" s="52"/>
    </row>
    <row r="3" spans="1:6">
      <c r="A3" t="s">
        <v>3436</v>
      </c>
      <c r="B3">
        <f>Detalles!C8</f>
        <v>20106</v>
      </c>
    </row>
    <row r="4" spans="1:6">
      <c r="A4" s="36" t="s">
        <v>3437</v>
      </c>
      <c r="B4" s="56" t="str">
        <f>Detalles!C9</f>
        <v>CORRECCION DE CRANEO ESTENOSIS CON ALTERACION CRANEO FACIAL COMPLEJA ,CON AVANCE FRONTO-ORBITARIO</v>
      </c>
      <c r="C4" s="56"/>
      <c r="D4" s="56"/>
      <c r="E4" s="56"/>
      <c r="F4" s="56"/>
    </row>
    <row r="5" spans="1:6">
      <c r="A5" t="s">
        <v>2068</v>
      </c>
      <c r="B5">
        <f>Detalles!C10</f>
        <v>620</v>
      </c>
    </row>
    <row r="6" spans="1:6">
      <c r="A6" t="s">
        <v>3440</v>
      </c>
      <c r="B6" s="37">
        <f>IF(B5&gt;450,dsala*B5,VLOOKUP(B5,TDSala,2,TRUE))</f>
        <v>874200</v>
      </c>
    </row>
    <row r="7" spans="1:6">
      <c r="A7" t="s">
        <v>3441</v>
      </c>
      <c r="B7" s="37">
        <f>B6*recargo</f>
        <v>1110234</v>
      </c>
    </row>
  </sheetData>
  <mergeCells count="2">
    <mergeCell ref="A1:B1"/>
    <mergeCell ref="B4:F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220" zoomScaleNormal="220" workbookViewId="0">
      <selection activeCell="B8" sqref="B8"/>
    </sheetView>
  </sheetViews>
  <sheetFormatPr baseColWidth="10" defaultRowHeight="12.75"/>
  <cols>
    <col min="1" max="1" width="18.6640625" bestFit="1" customWidth="1"/>
  </cols>
  <sheetData>
    <row r="1" spans="1:7">
      <c r="A1" s="52" t="s">
        <v>3442</v>
      </c>
      <c r="B1" s="52"/>
      <c r="C1" s="52"/>
      <c r="D1" s="52"/>
    </row>
    <row r="3" spans="1:7">
      <c r="A3" t="s">
        <v>3436</v>
      </c>
      <c r="B3">
        <f>Detalles!C8</f>
        <v>20106</v>
      </c>
    </row>
    <row r="4" spans="1:7">
      <c r="A4" s="36" t="s">
        <v>3437</v>
      </c>
      <c r="B4" s="56" t="str">
        <f>Detalles!C9</f>
        <v>CORRECCION DE CRANEO ESTENOSIS CON ALTERACION CRANEO FACIAL COMPLEJA ,CON AVANCE FRONTO-ORBITARIO</v>
      </c>
      <c r="C4" s="56"/>
      <c r="D4" s="56"/>
      <c r="E4" s="56"/>
      <c r="F4" s="56"/>
      <c r="G4" s="56"/>
    </row>
    <row r="5" spans="1:7">
      <c r="A5" t="s">
        <v>2068</v>
      </c>
      <c r="B5">
        <f>Detalles!C10</f>
        <v>620</v>
      </c>
    </row>
    <row r="7" spans="1:7">
      <c r="A7" t="s">
        <v>3443</v>
      </c>
      <c r="B7" s="37">
        <f>B5*hdcx*recargo</f>
        <v>999998</v>
      </c>
    </row>
    <row r="8" spans="1:7">
      <c r="A8" t="s">
        <v>3444</v>
      </c>
      <c r="B8" s="37">
        <f>B5*hdan*recargo</f>
        <v>755904</v>
      </c>
    </row>
    <row r="9" spans="1:7">
      <c r="A9" t="s">
        <v>3445</v>
      </c>
      <c r="B9" s="37">
        <f>B5*hday*recargo</f>
        <v>283464</v>
      </c>
    </row>
  </sheetData>
  <mergeCells count="2">
    <mergeCell ref="A1:D1"/>
    <mergeCell ref="B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H272"/>
  <sheetViews>
    <sheetView topLeftCell="D1" zoomScale="85" zoomScaleNormal="85" workbookViewId="0">
      <selection activeCell="F13" sqref="F13"/>
    </sheetView>
  </sheetViews>
  <sheetFormatPr baseColWidth="10" defaultColWidth="10.6640625" defaultRowHeight="15"/>
  <cols>
    <col min="1" max="1" width="10.6640625" style="42" hidden="1" customWidth="1"/>
    <col min="2" max="2" width="13.5" style="42" hidden="1" customWidth="1"/>
    <col min="3" max="3" width="10.6640625" style="42" hidden="1" customWidth="1"/>
    <col min="4" max="4" width="25" style="43" customWidth="1"/>
    <col min="5" max="5" width="49.1640625" style="43" customWidth="1"/>
    <col min="6" max="6" width="116.83203125" style="43" customWidth="1"/>
    <col min="7" max="7" width="0.1640625" style="43" customWidth="1"/>
    <col min="8" max="8" width="16.83203125" style="42" bestFit="1" customWidth="1"/>
    <col min="9" max="16384" width="10.6640625" style="42"/>
  </cols>
  <sheetData>
    <row r="1" spans="1:8" ht="21.75" thickBot="1">
      <c r="A1" s="38" t="s">
        <v>3446</v>
      </c>
      <c r="B1" s="38" t="s">
        <v>3447</v>
      </c>
      <c r="C1" s="39" t="s">
        <v>3448</v>
      </c>
      <c r="D1" s="40" t="s">
        <v>3449</v>
      </c>
      <c r="E1" s="41" t="s">
        <v>3450</v>
      </c>
      <c r="F1" s="41" t="s">
        <v>3451</v>
      </c>
      <c r="G1" s="41" t="s">
        <v>3452</v>
      </c>
      <c r="H1" s="41" t="s">
        <v>3429</v>
      </c>
    </row>
    <row r="2" spans="1:8" ht="15.75">
      <c r="A2" s="43" t="s">
        <v>3453</v>
      </c>
      <c r="B2" s="42">
        <v>1266128</v>
      </c>
      <c r="C2" s="44" t="str">
        <f t="shared" ref="C2:C65" si="0">CONCATENATE(A2,B2)</f>
        <v>http://www.mercadopublico.cl/TiendaFicha/Ficha?idProducto=1266128</v>
      </c>
      <c r="D2" s="45">
        <f t="shared" ref="D2:D65" si="1">HYPERLINK(C2,B2)</f>
        <v>1266128</v>
      </c>
      <c r="E2" s="43" t="s">
        <v>3454</v>
      </c>
      <c r="F2" s="43" t="s">
        <v>3455</v>
      </c>
      <c r="G2" s="43">
        <v>6844</v>
      </c>
      <c r="H2" s="46">
        <v>15000</v>
      </c>
    </row>
    <row r="3" spans="1:8" ht="15.75">
      <c r="A3" s="43" t="s">
        <v>3453</v>
      </c>
      <c r="B3" s="42">
        <v>1266131</v>
      </c>
      <c r="C3" s="44" t="str">
        <f t="shared" si="0"/>
        <v>http://www.mercadopublico.cl/TiendaFicha/Ficha?idProducto=1266131</v>
      </c>
      <c r="D3" s="45">
        <f t="shared" si="1"/>
        <v>1266131</v>
      </c>
      <c r="E3" s="43" t="s">
        <v>3456</v>
      </c>
      <c r="F3" s="43" t="s">
        <v>3457</v>
      </c>
      <c r="G3" s="43">
        <v>6845</v>
      </c>
      <c r="H3" s="46">
        <f xml:space="preserve"> H2+5000</f>
        <v>20000</v>
      </c>
    </row>
    <row r="4" spans="1:8" ht="15.75">
      <c r="A4" s="43" t="s">
        <v>3453</v>
      </c>
      <c r="B4" s="42">
        <v>1266186</v>
      </c>
      <c r="C4" s="44" t="str">
        <f t="shared" si="0"/>
        <v>http://www.mercadopublico.cl/TiendaFicha/Ficha?idProducto=1266186</v>
      </c>
      <c r="D4" s="45">
        <f t="shared" si="1"/>
        <v>1266186</v>
      </c>
      <c r="E4" s="43" t="s">
        <v>3458</v>
      </c>
      <c r="F4" s="43" t="s">
        <v>3459</v>
      </c>
      <c r="G4" s="43">
        <v>6860</v>
      </c>
      <c r="H4" s="46">
        <f t="shared" ref="H4:H67" si="2" xml:space="preserve"> H3+5000</f>
        <v>25000</v>
      </c>
    </row>
    <row r="5" spans="1:8" ht="15.75">
      <c r="A5" s="43" t="s">
        <v>3453</v>
      </c>
      <c r="B5" s="42">
        <v>1266197</v>
      </c>
      <c r="C5" s="44" t="str">
        <f t="shared" si="0"/>
        <v>http://www.mercadopublico.cl/TiendaFicha/Ficha?idProducto=1266197</v>
      </c>
      <c r="D5" s="45">
        <f t="shared" si="1"/>
        <v>1266197</v>
      </c>
      <c r="E5" s="43" t="s">
        <v>3458</v>
      </c>
      <c r="F5" s="43" t="s">
        <v>3460</v>
      </c>
      <c r="G5" s="43">
        <v>6860</v>
      </c>
      <c r="H5" s="46">
        <f t="shared" si="2"/>
        <v>30000</v>
      </c>
    </row>
    <row r="6" spans="1:8" ht="15.75">
      <c r="A6" s="43" t="s">
        <v>3453</v>
      </c>
      <c r="B6" s="42">
        <v>1266196</v>
      </c>
      <c r="C6" s="44" t="str">
        <f t="shared" si="0"/>
        <v>http://www.mercadopublico.cl/TiendaFicha/Ficha?idProducto=1266196</v>
      </c>
      <c r="D6" s="45">
        <f t="shared" si="1"/>
        <v>1266196</v>
      </c>
      <c r="E6" s="43" t="s">
        <v>3458</v>
      </c>
      <c r="F6" s="43" t="s">
        <v>3461</v>
      </c>
      <c r="G6" s="43">
        <v>6860</v>
      </c>
      <c r="H6" s="46">
        <f t="shared" si="2"/>
        <v>35000</v>
      </c>
    </row>
    <row r="7" spans="1:8" ht="15.75">
      <c r="A7" s="43" t="s">
        <v>3453</v>
      </c>
      <c r="B7" s="42">
        <v>1266155</v>
      </c>
      <c r="C7" s="44" t="str">
        <f t="shared" si="0"/>
        <v>http://www.mercadopublico.cl/TiendaFicha/Ficha?idProducto=1266155</v>
      </c>
      <c r="D7" s="45">
        <f t="shared" si="1"/>
        <v>1266155</v>
      </c>
      <c r="E7" s="43" t="s">
        <v>3458</v>
      </c>
      <c r="F7" s="43" t="s">
        <v>3462</v>
      </c>
      <c r="G7" s="43">
        <v>6860</v>
      </c>
      <c r="H7" s="46">
        <f t="shared" si="2"/>
        <v>40000</v>
      </c>
    </row>
    <row r="8" spans="1:8" ht="15.75">
      <c r="A8" s="43" t="s">
        <v>3453</v>
      </c>
      <c r="B8" s="42">
        <v>1266193</v>
      </c>
      <c r="C8" s="44" t="str">
        <f t="shared" si="0"/>
        <v>http://www.mercadopublico.cl/TiendaFicha/Ficha?idProducto=1266193</v>
      </c>
      <c r="D8" s="45">
        <f t="shared" si="1"/>
        <v>1266193</v>
      </c>
      <c r="E8" s="43" t="s">
        <v>3458</v>
      </c>
      <c r="F8" s="43" t="s">
        <v>3463</v>
      </c>
      <c r="G8" s="43">
        <v>6860</v>
      </c>
      <c r="H8" s="46">
        <f t="shared" si="2"/>
        <v>45000</v>
      </c>
    </row>
    <row r="9" spans="1:8" ht="15.75">
      <c r="A9" s="43" t="s">
        <v>3453</v>
      </c>
      <c r="B9" s="42">
        <v>1266166</v>
      </c>
      <c r="C9" s="44" t="str">
        <f t="shared" si="0"/>
        <v>http://www.mercadopublico.cl/TiendaFicha/Ficha?idProducto=1266166</v>
      </c>
      <c r="D9" s="45">
        <f t="shared" si="1"/>
        <v>1266166</v>
      </c>
      <c r="E9" s="43" t="s">
        <v>3458</v>
      </c>
      <c r="F9" s="43" t="s">
        <v>3464</v>
      </c>
      <c r="G9" s="43">
        <v>6860</v>
      </c>
      <c r="H9" s="46">
        <f t="shared" si="2"/>
        <v>50000</v>
      </c>
    </row>
    <row r="10" spans="1:8" ht="15.75">
      <c r="A10" s="43" t="s">
        <v>3453</v>
      </c>
      <c r="B10" s="42">
        <v>1266151</v>
      </c>
      <c r="C10" s="44" t="str">
        <f t="shared" si="0"/>
        <v>http://www.mercadopublico.cl/TiendaFicha/Ficha?idProducto=1266151</v>
      </c>
      <c r="D10" s="45">
        <f t="shared" si="1"/>
        <v>1266151</v>
      </c>
      <c r="E10" s="43" t="s">
        <v>3458</v>
      </c>
      <c r="F10" s="43" t="s">
        <v>3465</v>
      </c>
      <c r="G10" s="43">
        <v>6860</v>
      </c>
      <c r="H10" s="46">
        <f t="shared" si="2"/>
        <v>55000</v>
      </c>
    </row>
    <row r="11" spans="1:8" ht="15.75">
      <c r="A11" s="43" t="s">
        <v>3453</v>
      </c>
      <c r="B11" s="42">
        <v>1266161</v>
      </c>
      <c r="C11" s="44" t="str">
        <f t="shared" si="0"/>
        <v>http://www.mercadopublico.cl/TiendaFicha/Ficha?idProducto=1266161</v>
      </c>
      <c r="D11" s="45">
        <f t="shared" si="1"/>
        <v>1266161</v>
      </c>
      <c r="E11" s="43" t="s">
        <v>3458</v>
      </c>
      <c r="F11" s="43" t="s">
        <v>3466</v>
      </c>
      <c r="G11" s="43">
        <v>6860</v>
      </c>
      <c r="H11" s="46">
        <f t="shared" si="2"/>
        <v>60000</v>
      </c>
    </row>
    <row r="12" spans="1:8" ht="15.75">
      <c r="A12" s="43" t="s">
        <v>3453</v>
      </c>
      <c r="B12" s="42">
        <v>1266164</v>
      </c>
      <c r="C12" s="44" t="str">
        <f t="shared" si="0"/>
        <v>http://www.mercadopublico.cl/TiendaFicha/Ficha?idProducto=1266164</v>
      </c>
      <c r="D12" s="45">
        <f t="shared" si="1"/>
        <v>1266164</v>
      </c>
      <c r="E12" s="43" t="s">
        <v>3458</v>
      </c>
      <c r="F12" s="43" t="s">
        <v>3467</v>
      </c>
      <c r="G12" s="43">
        <v>6860</v>
      </c>
      <c r="H12" s="46">
        <f t="shared" si="2"/>
        <v>65000</v>
      </c>
    </row>
    <row r="13" spans="1:8" ht="15.75">
      <c r="A13" s="43" t="s">
        <v>3453</v>
      </c>
      <c r="B13" s="42">
        <v>1266169</v>
      </c>
      <c r="C13" s="44" t="str">
        <f t="shared" si="0"/>
        <v>http://www.mercadopublico.cl/TiendaFicha/Ficha?idProducto=1266169</v>
      </c>
      <c r="D13" s="45">
        <f t="shared" si="1"/>
        <v>1266169</v>
      </c>
      <c r="E13" s="43" t="s">
        <v>3458</v>
      </c>
      <c r="F13" s="43" t="s">
        <v>3468</v>
      </c>
      <c r="G13" s="43">
        <v>6860</v>
      </c>
      <c r="H13" s="46">
        <f t="shared" si="2"/>
        <v>70000</v>
      </c>
    </row>
    <row r="14" spans="1:8" ht="15.75">
      <c r="A14" s="43" t="s">
        <v>3453</v>
      </c>
      <c r="B14" s="42">
        <v>1266202</v>
      </c>
      <c r="C14" s="44" t="str">
        <f t="shared" si="0"/>
        <v>http://www.mercadopublico.cl/TiendaFicha/Ficha?idProducto=1266202</v>
      </c>
      <c r="D14" s="45">
        <f t="shared" si="1"/>
        <v>1266202</v>
      </c>
      <c r="E14" s="43" t="s">
        <v>3458</v>
      </c>
      <c r="F14" s="43" t="s">
        <v>3469</v>
      </c>
      <c r="G14" s="43">
        <v>6860</v>
      </c>
      <c r="H14" s="46">
        <f t="shared" si="2"/>
        <v>75000</v>
      </c>
    </row>
    <row r="15" spans="1:8" ht="15.75">
      <c r="A15" s="43" t="s">
        <v>3453</v>
      </c>
      <c r="B15" s="42">
        <v>1266160</v>
      </c>
      <c r="C15" s="44" t="str">
        <f t="shared" si="0"/>
        <v>http://www.mercadopublico.cl/TiendaFicha/Ficha?idProducto=1266160</v>
      </c>
      <c r="D15" s="45">
        <f t="shared" si="1"/>
        <v>1266160</v>
      </c>
      <c r="E15" s="43" t="s">
        <v>3458</v>
      </c>
      <c r="F15" s="43" t="s">
        <v>3470</v>
      </c>
      <c r="G15" s="43">
        <v>6860</v>
      </c>
      <c r="H15" s="46">
        <f t="shared" si="2"/>
        <v>80000</v>
      </c>
    </row>
    <row r="16" spans="1:8" ht="15.75">
      <c r="A16" s="43" t="s">
        <v>3453</v>
      </c>
      <c r="B16" s="42">
        <v>1266184</v>
      </c>
      <c r="C16" s="44" t="str">
        <f t="shared" si="0"/>
        <v>http://www.mercadopublico.cl/TiendaFicha/Ficha?idProducto=1266184</v>
      </c>
      <c r="D16" s="45">
        <f t="shared" si="1"/>
        <v>1266184</v>
      </c>
      <c r="E16" s="43" t="s">
        <v>3458</v>
      </c>
      <c r="F16" s="43" t="s">
        <v>3471</v>
      </c>
      <c r="G16" s="43">
        <v>6860</v>
      </c>
      <c r="H16" s="46">
        <f t="shared" si="2"/>
        <v>85000</v>
      </c>
    </row>
    <row r="17" spans="1:8" ht="15.75">
      <c r="A17" s="43" t="s">
        <v>3453</v>
      </c>
      <c r="B17" s="42">
        <v>1266203</v>
      </c>
      <c r="C17" s="44" t="str">
        <f t="shared" si="0"/>
        <v>http://www.mercadopublico.cl/TiendaFicha/Ficha?idProducto=1266203</v>
      </c>
      <c r="D17" s="45">
        <f t="shared" si="1"/>
        <v>1266203</v>
      </c>
      <c r="E17" s="43" t="s">
        <v>3458</v>
      </c>
      <c r="F17" s="43" t="s">
        <v>3472</v>
      </c>
      <c r="G17" s="43">
        <v>6860</v>
      </c>
      <c r="H17" s="46">
        <f t="shared" si="2"/>
        <v>90000</v>
      </c>
    </row>
    <row r="18" spans="1:8" ht="15.75">
      <c r="A18" s="43" t="s">
        <v>3453</v>
      </c>
      <c r="B18" s="42">
        <v>1266156</v>
      </c>
      <c r="C18" s="44" t="str">
        <f t="shared" si="0"/>
        <v>http://www.mercadopublico.cl/TiendaFicha/Ficha?idProducto=1266156</v>
      </c>
      <c r="D18" s="45">
        <f t="shared" si="1"/>
        <v>1266156</v>
      </c>
      <c r="E18" s="43" t="s">
        <v>3458</v>
      </c>
      <c r="F18" s="43" t="s">
        <v>3473</v>
      </c>
      <c r="G18" s="43">
        <v>6860</v>
      </c>
      <c r="H18" s="46">
        <f t="shared" si="2"/>
        <v>95000</v>
      </c>
    </row>
    <row r="19" spans="1:8" ht="15.75">
      <c r="A19" s="43" t="s">
        <v>3453</v>
      </c>
      <c r="B19" s="42">
        <v>1266192</v>
      </c>
      <c r="C19" s="44" t="str">
        <f t="shared" si="0"/>
        <v>http://www.mercadopublico.cl/TiendaFicha/Ficha?idProducto=1266192</v>
      </c>
      <c r="D19" s="45">
        <f t="shared" si="1"/>
        <v>1266192</v>
      </c>
      <c r="E19" s="43" t="s">
        <v>3458</v>
      </c>
      <c r="F19" s="43" t="s">
        <v>3474</v>
      </c>
      <c r="G19" s="43">
        <v>6860</v>
      </c>
      <c r="H19" s="46">
        <f t="shared" si="2"/>
        <v>100000</v>
      </c>
    </row>
    <row r="20" spans="1:8" ht="15.75">
      <c r="A20" s="43" t="s">
        <v>3453</v>
      </c>
      <c r="B20" s="42">
        <v>1266165</v>
      </c>
      <c r="C20" s="44" t="str">
        <f t="shared" si="0"/>
        <v>http://www.mercadopublico.cl/TiendaFicha/Ficha?idProducto=1266165</v>
      </c>
      <c r="D20" s="45">
        <f t="shared" si="1"/>
        <v>1266165</v>
      </c>
      <c r="E20" s="43" t="s">
        <v>3458</v>
      </c>
      <c r="F20" s="43" t="s">
        <v>3475</v>
      </c>
      <c r="G20" s="43">
        <v>6860</v>
      </c>
      <c r="H20" s="46">
        <f t="shared" si="2"/>
        <v>105000</v>
      </c>
    </row>
    <row r="21" spans="1:8" ht="15.75">
      <c r="A21" s="43" t="s">
        <v>3453</v>
      </c>
      <c r="B21" s="42">
        <v>1266179</v>
      </c>
      <c r="C21" s="44" t="str">
        <f t="shared" si="0"/>
        <v>http://www.mercadopublico.cl/TiendaFicha/Ficha?idProducto=1266179</v>
      </c>
      <c r="D21" s="45">
        <f t="shared" si="1"/>
        <v>1266179</v>
      </c>
      <c r="E21" s="43" t="s">
        <v>3458</v>
      </c>
      <c r="F21" s="43" t="s">
        <v>3476</v>
      </c>
      <c r="G21" s="43">
        <v>6860</v>
      </c>
      <c r="H21" s="46">
        <f t="shared" si="2"/>
        <v>110000</v>
      </c>
    </row>
    <row r="22" spans="1:8" ht="15.75">
      <c r="A22" s="43" t="s">
        <v>3453</v>
      </c>
      <c r="B22" s="42">
        <v>1266195</v>
      </c>
      <c r="C22" s="44" t="str">
        <f t="shared" si="0"/>
        <v>http://www.mercadopublico.cl/TiendaFicha/Ficha?idProducto=1266195</v>
      </c>
      <c r="D22" s="45">
        <f t="shared" si="1"/>
        <v>1266195</v>
      </c>
      <c r="E22" s="43" t="s">
        <v>3458</v>
      </c>
      <c r="F22" s="43" t="s">
        <v>3477</v>
      </c>
      <c r="G22" s="43">
        <v>6860</v>
      </c>
      <c r="H22" s="46">
        <f t="shared" si="2"/>
        <v>115000</v>
      </c>
    </row>
    <row r="23" spans="1:8" ht="15.75">
      <c r="A23" s="43" t="s">
        <v>3453</v>
      </c>
      <c r="B23" s="42">
        <v>1266194</v>
      </c>
      <c r="C23" s="44" t="str">
        <f t="shared" si="0"/>
        <v>http://www.mercadopublico.cl/TiendaFicha/Ficha?idProducto=1266194</v>
      </c>
      <c r="D23" s="45">
        <f t="shared" si="1"/>
        <v>1266194</v>
      </c>
      <c r="E23" s="43" t="s">
        <v>3458</v>
      </c>
      <c r="F23" s="43" t="s">
        <v>3478</v>
      </c>
      <c r="G23" s="43">
        <v>6860</v>
      </c>
      <c r="H23" s="46">
        <f t="shared" si="2"/>
        <v>120000</v>
      </c>
    </row>
    <row r="24" spans="1:8" ht="15.75">
      <c r="A24" s="43" t="s">
        <v>3453</v>
      </c>
      <c r="B24" s="42">
        <v>1266191</v>
      </c>
      <c r="C24" s="44" t="str">
        <f t="shared" si="0"/>
        <v>http://www.mercadopublico.cl/TiendaFicha/Ficha?idProducto=1266191</v>
      </c>
      <c r="D24" s="45">
        <f t="shared" si="1"/>
        <v>1266191</v>
      </c>
      <c r="E24" s="43" t="s">
        <v>3458</v>
      </c>
      <c r="F24" s="43" t="s">
        <v>3479</v>
      </c>
      <c r="G24" s="43">
        <v>6860</v>
      </c>
      <c r="H24" s="46">
        <f t="shared" si="2"/>
        <v>125000</v>
      </c>
    </row>
    <row r="25" spans="1:8" ht="15.75">
      <c r="A25" s="43" t="s">
        <v>3453</v>
      </c>
      <c r="B25" s="42">
        <v>1266172</v>
      </c>
      <c r="C25" s="44" t="str">
        <f t="shared" si="0"/>
        <v>http://www.mercadopublico.cl/TiendaFicha/Ficha?idProducto=1266172</v>
      </c>
      <c r="D25" s="45">
        <f t="shared" si="1"/>
        <v>1266172</v>
      </c>
      <c r="E25" s="43" t="s">
        <v>3458</v>
      </c>
      <c r="F25" s="43" t="s">
        <v>3480</v>
      </c>
      <c r="G25" s="43">
        <v>6860</v>
      </c>
      <c r="H25" s="46">
        <f t="shared" si="2"/>
        <v>130000</v>
      </c>
    </row>
    <row r="26" spans="1:8" ht="15.75">
      <c r="A26" s="43" t="s">
        <v>3453</v>
      </c>
      <c r="B26" s="42">
        <v>1339629</v>
      </c>
      <c r="C26" s="44" t="str">
        <f t="shared" si="0"/>
        <v>http://www.mercadopublico.cl/TiendaFicha/Ficha?idProducto=1339629</v>
      </c>
      <c r="D26" s="45">
        <f t="shared" si="1"/>
        <v>1339629</v>
      </c>
      <c r="E26" s="43" t="s">
        <v>3458</v>
      </c>
      <c r="F26" s="43" t="s">
        <v>3481</v>
      </c>
      <c r="G26" s="43">
        <v>6860</v>
      </c>
      <c r="H26" s="46">
        <f t="shared" si="2"/>
        <v>135000</v>
      </c>
    </row>
    <row r="27" spans="1:8" ht="15.75">
      <c r="A27" s="43" t="s">
        <v>3453</v>
      </c>
      <c r="B27" s="42">
        <v>1266152</v>
      </c>
      <c r="C27" s="44" t="str">
        <f t="shared" si="0"/>
        <v>http://www.mercadopublico.cl/TiendaFicha/Ficha?idProducto=1266152</v>
      </c>
      <c r="D27" s="45">
        <f t="shared" si="1"/>
        <v>1266152</v>
      </c>
      <c r="E27" s="43" t="s">
        <v>3458</v>
      </c>
      <c r="F27" s="43" t="s">
        <v>3482</v>
      </c>
      <c r="G27" s="43">
        <v>6860</v>
      </c>
      <c r="H27" s="46">
        <f t="shared" si="2"/>
        <v>140000</v>
      </c>
    </row>
    <row r="28" spans="1:8" ht="15.75">
      <c r="A28" s="43" t="s">
        <v>3453</v>
      </c>
      <c r="B28" s="42">
        <v>1266190</v>
      </c>
      <c r="C28" s="44" t="str">
        <f t="shared" si="0"/>
        <v>http://www.mercadopublico.cl/TiendaFicha/Ficha?idProducto=1266190</v>
      </c>
      <c r="D28" s="45">
        <f t="shared" si="1"/>
        <v>1266190</v>
      </c>
      <c r="E28" s="43" t="s">
        <v>3458</v>
      </c>
      <c r="F28" s="43" t="s">
        <v>3483</v>
      </c>
      <c r="G28" s="43">
        <v>6860</v>
      </c>
      <c r="H28" s="46">
        <f t="shared" si="2"/>
        <v>145000</v>
      </c>
    </row>
    <row r="29" spans="1:8" ht="15.75">
      <c r="A29" s="43" t="s">
        <v>3453</v>
      </c>
      <c r="B29" s="42">
        <v>1266153</v>
      </c>
      <c r="C29" s="44" t="str">
        <f t="shared" si="0"/>
        <v>http://www.mercadopublico.cl/TiendaFicha/Ficha?idProducto=1266153</v>
      </c>
      <c r="D29" s="45">
        <f t="shared" si="1"/>
        <v>1266153</v>
      </c>
      <c r="E29" s="43" t="s">
        <v>3458</v>
      </c>
      <c r="F29" s="43" t="s">
        <v>3484</v>
      </c>
      <c r="G29" s="43">
        <v>6860</v>
      </c>
      <c r="H29" s="46">
        <f t="shared" si="2"/>
        <v>150000</v>
      </c>
    </row>
    <row r="30" spans="1:8" ht="15.75">
      <c r="A30" s="43" t="s">
        <v>3453</v>
      </c>
      <c r="B30" s="42">
        <v>1266200</v>
      </c>
      <c r="C30" s="44" t="str">
        <f t="shared" si="0"/>
        <v>http://www.mercadopublico.cl/TiendaFicha/Ficha?idProducto=1266200</v>
      </c>
      <c r="D30" s="45">
        <f t="shared" si="1"/>
        <v>1266200</v>
      </c>
      <c r="E30" s="43" t="s">
        <v>3458</v>
      </c>
      <c r="F30" s="43" t="s">
        <v>3485</v>
      </c>
      <c r="G30" s="43">
        <v>6860</v>
      </c>
      <c r="H30" s="46">
        <f t="shared" si="2"/>
        <v>155000</v>
      </c>
    </row>
    <row r="31" spans="1:8" ht="15.75">
      <c r="A31" s="43" t="s">
        <v>3453</v>
      </c>
      <c r="B31" s="42">
        <v>1266158</v>
      </c>
      <c r="C31" s="44" t="str">
        <f t="shared" si="0"/>
        <v>http://www.mercadopublico.cl/TiendaFicha/Ficha?idProducto=1266158</v>
      </c>
      <c r="D31" s="45">
        <f t="shared" si="1"/>
        <v>1266158</v>
      </c>
      <c r="E31" s="43" t="s">
        <v>3458</v>
      </c>
      <c r="F31" s="43" t="s">
        <v>3486</v>
      </c>
      <c r="G31" s="43">
        <v>6860</v>
      </c>
      <c r="H31" s="46">
        <f t="shared" si="2"/>
        <v>160000</v>
      </c>
    </row>
    <row r="32" spans="1:8" ht="15.75">
      <c r="A32" s="43" t="s">
        <v>3453</v>
      </c>
      <c r="B32" s="42">
        <v>1266150</v>
      </c>
      <c r="C32" s="44" t="str">
        <f t="shared" si="0"/>
        <v>http://www.mercadopublico.cl/TiendaFicha/Ficha?idProducto=1266150</v>
      </c>
      <c r="D32" s="45">
        <f t="shared" si="1"/>
        <v>1266150</v>
      </c>
      <c r="E32" s="43" t="s">
        <v>3458</v>
      </c>
      <c r="F32" s="43" t="s">
        <v>3487</v>
      </c>
      <c r="G32" s="43">
        <v>6860</v>
      </c>
      <c r="H32" s="46">
        <f t="shared" si="2"/>
        <v>165000</v>
      </c>
    </row>
    <row r="33" spans="1:8" ht="15.75">
      <c r="A33" s="43" t="s">
        <v>3453</v>
      </c>
      <c r="B33" s="42">
        <v>1266175</v>
      </c>
      <c r="C33" s="44" t="str">
        <f t="shared" si="0"/>
        <v>http://www.mercadopublico.cl/TiendaFicha/Ficha?idProducto=1266175</v>
      </c>
      <c r="D33" s="45">
        <f t="shared" si="1"/>
        <v>1266175</v>
      </c>
      <c r="E33" s="43" t="s">
        <v>3458</v>
      </c>
      <c r="F33" s="43" t="s">
        <v>3488</v>
      </c>
      <c r="G33" s="43">
        <v>6860</v>
      </c>
      <c r="H33" s="46">
        <f t="shared" si="2"/>
        <v>170000</v>
      </c>
    </row>
    <row r="34" spans="1:8" ht="15.75">
      <c r="A34" s="43" t="s">
        <v>3453</v>
      </c>
      <c r="B34" s="42">
        <v>1266176</v>
      </c>
      <c r="C34" s="44" t="str">
        <f t="shared" si="0"/>
        <v>http://www.mercadopublico.cl/TiendaFicha/Ficha?idProducto=1266176</v>
      </c>
      <c r="D34" s="45">
        <f t="shared" si="1"/>
        <v>1266176</v>
      </c>
      <c r="E34" s="43" t="s">
        <v>3458</v>
      </c>
      <c r="F34" s="43" t="s">
        <v>3489</v>
      </c>
      <c r="G34" s="43">
        <v>6860</v>
      </c>
      <c r="H34" s="46">
        <f t="shared" si="2"/>
        <v>175000</v>
      </c>
    </row>
    <row r="35" spans="1:8" ht="15.75">
      <c r="A35" s="43" t="s">
        <v>3453</v>
      </c>
      <c r="B35" s="42">
        <v>1266148</v>
      </c>
      <c r="C35" s="44" t="str">
        <f t="shared" si="0"/>
        <v>http://www.mercadopublico.cl/TiendaFicha/Ficha?idProducto=1266148</v>
      </c>
      <c r="D35" s="45">
        <f t="shared" si="1"/>
        <v>1266148</v>
      </c>
      <c r="E35" s="43" t="s">
        <v>3458</v>
      </c>
      <c r="F35" s="43" t="s">
        <v>3490</v>
      </c>
      <c r="G35" s="43">
        <v>6860</v>
      </c>
      <c r="H35" s="46">
        <f t="shared" si="2"/>
        <v>180000</v>
      </c>
    </row>
    <row r="36" spans="1:8" ht="15.75">
      <c r="A36" s="43" t="s">
        <v>3453</v>
      </c>
      <c r="B36" s="42">
        <v>1266149</v>
      </c>
      <c r="C36" s="44" t="str">
        <f t="shared" si="0"/>
        <v>http://www.mercadopublico.cl/TiendaFicha/Ficha?idProducto=1266149</v>
      </c>
      <c r="D36" s="45">
        <f t="shared" si="1"/>
        <v>1266149</v>
      </c>
      <c r="E36" s="43" t="s">
        <v>3458</v>
      </c>
      <c r="F36" s="43" t="s">
        <v>3491</v>
      </c>
      <c r="G36" s="43">
        <v>6860</v>
      </c>
      <c r="H36" s="46">
        <f t="shared" si="2"/>
        <v>185000</v>
      </c>
    </row>
    <row r="37" spans="1:8" ht="15.75">
      <c r="A37" s="43" t="s">
        <v>3453</v>
      </c>
      <c r="B37" s="42">
        <v>1266170</v>
      </c>
      <c r="C37" s="44" t="str">
        <f t="shared" si="0"/>
        <v>http://www.mercadopublico.cl/TiendaFicha/Ficha?idProducto=1266170</v>
      </c>
      <c r="D37" s="45">
        <f t="shared" si="1"/>
        <v>1266170</v>
      </c>
      <c r="E37" s="43" t="s">
        <v>3458</v>
      </c>
      <c r="F37" s="43" t="s">
        <v>3492</v>
      </c>
      <c r="G37" s="43">
        <v>6860</v>
      </c>
      <c r="H37" s="46">
        <f t="shared" si="2"/>
        <v>190000</v>
      </c>
    </row>
    <row r="38" spans="1:8" ht="15.75">
      <c r="A38" s="43" t="s">
        <v>3453</v>
      </c>
      <c r="B38" s="42">
        <v>1266183</v>
      </c>
      <c r="C38" s="44" t="str">
        <f t="shared" si="0"/>
        <v>http://www.mercadopublico.cl/TiendaFicha/Ficha?idProducto=1266183</v>
      </c>
      <c r="D38" s="45">
        <f t="shared" si="1"/>
        <v>1266183</v>
      </c>
      <c r="E38" s="43" t="s">
        <v>3458</v>
      </c>
      <c r="F38" s="43" t="s">
        <v>3493</v>
      </c>
      <c r="G38" s="43">
        <v>6860</v>
      </c>
      <c r="H38" s="46">
        <f t="shared" si="2"/>
        <v>195000</v>
      </c>
    </row>
    <row r="39" spans="1:8" ht="15.75">
      <c r="A39" s="43" t="s">
        <v>3453</v>
      </c>
      <c r="B39" s="42">
        <v>1339630</v>
      </c>
      <c r="C39" s="44" t="str">
        <f t="shared" si="0"/>
        <v>http://www.mercadopublico.cl/TiendaFicha/Ficha?idProducto=1339630</v>
      </c>
      <c r="D39" s="45">
        <f t="shared" si="1"/>
        <v>1339630</v>
      </c>
      <c r="E39" s="43" t="s">
        <v>3458</v>
      </c>
      <c r="F39" s="43" t="s">
        <v>3494</v>
      </c>
      <c r="G39" s="43">
        <v>6860</v>
      </c>
      <c r="H39" s="46">
        <f t="shared" si="2"/>
        <v>200000</v>
      </c>
    </row>
    <row r="40" spans="1:8" ht="15.75">
      <c r="A40" s="43" t="s">
        <v>3453</v>
      </c>
      <c r="B40" s="42">
        <v>1266159</v>
      </c>
      <c r="C40" s="44" t="str">
        <f t="shared" si="0"/>
        <v>http://www.mercadopublico.cl/TiendaFicha/Ficha?idProducto=1266159</v>
      </c>
      <c r="D40" s="45">
        <f t="shared" si="1"/>
        <v>1266159</v>
      </c>
      <c r="E40" s="43" t="s">
        <v>3458</v>
      </c>
      <c r="F40" s="43" t="s">
        <v>3495</v>
      </c>
      <c r="G40" s="43">
        <v>6860</v>
      </c>
      <c r="H40" s="46">
        <f t="shared" si="2"/>
        <v>205000</v>
      </c>
    </row>
    <row r="41" spans="1:8" ht="15.75">
      <c r="A41" s="43" t="s">
        <v>3453</v>
      </c>
      <c r="B41" s="42">
        <v>1266206</v>
      </c>
      <c r="C41" s="44" t="str">
        <f t="shared" si="0"/>
        <v>http://www.mercadopublico.cl/TiendaFicha/Ficha?idProducto=1266206</v>
      </c>
      <c r="D41" s="45">
        <f t="shared" si="1"/>
        <v>1266206</v>
      </c>
      <c r="E41" s="43" t="s">
        <v>3458</v>
      </c>
      <c r="F41" s="43" t="s">
        <v>3496</v>
      </c>
      <c r="G41" s="43">
        <v>6860</v>
      </c>
      <c r="H41" s="46">
        <f t="shared" si="2"/>
        <v>210000</v>
      </c>
    </row>
    <row r="42" spans="1:8" ht="15.75">
      <c r="A42" s="43" t="s">
        <v>3453</v>
      </c>
      <c r="B42" s="42">
        <v>1266157</v>
      </c>
      <c r="C42" s="44" t="str">
        <f t="shared" si="0"/>
        <v>http://www.mercadopublico.cl/TiendaFicha/Ficha?idProducto=1266157</v>
      </c>
      <c r="D42" s="45">
        <f t="shared" si="1"/>
        <v>1266157</v>
      </c>
      <c r="E42" s="43" t="s">
        <v>3458</v>
      </c>
      <c r="F42" s="43" t="s">
        <v>3497</v>
      </c>
      <c r="G42" s="43">
        <v>6860</v>
      </c>
      <c r="H42" s="46">
        <f t="shared" si="2"/>
        <v>215000</v>
      </c>
    </row>
    <row r="43" spans="1:8" ht="15.75">
      <c r="A43" s="43" t="s">
        <v>3453</v>
      </c>
      <c r="B43" s="42">
        <v>1266173</v>
      </c>
      <c r="C43" s="44" t="str">
        <f t="shared" si="0"/>
        <v>http://www.mercadopublico.cl/TiendaFicha/Ficha?idProducto=1266173</v>
      </c>
      <c r="D43" s="45">
        <f t="shared" si="1"/>
        <v>1266173</v>
      </c>
      <c r="E43" s="43" t="s">
        <v>3458</v>
      </c>
      <c r="F43" s="43" t="s">
        <v>3498</v>
      </c>
      <c r="G43" s="43">
        <v>6860</v>
      </c>
      <c r="H43" s="46">
        <f t="shared" si="2"/>
        <v>220000</v>
      </c>
    </row>
    <row r="44" spans="1:8" ht="15.75">
      <c r="A44" s="43" t="s">
        <v>3453</v>
      </c>
      <c r="B44" s="42">
        <v>1266177</v>
      </c>
      <c r="C44" s="44" t="str">
        <f t="shared" si="0"/>
        <v>http://www.mercadopublico.cl/TiendaFicha/Ficha?idProducto=1266177</v>
      </c>
      <c r="D44" s="45">
        <f t="shared" si="1"/>
        <v>1266177</v>
      </c>
      <c r="E44" s="43" t="s">
        <v>3458</v>
      </c>
      <c r="F44" s="43" t="s">
        <v>3499</v>
      </c>
      <c r="G44" s="43">
        <v>6860</v>
      </c>
      <c r="H44" s="46">
        <f t="shared" si="2"/>
        <v>225000</v>
      </c>
    </row>
    <row r="45" spans="1:8" ht="15.75">
      <c r="A45" s="43" t="s">
        <v>3453</v>
      </c>
      <c r="B45" s="42">
        <v>1266182</v>
      </c>
      <c r="C45" s="44" t="str">
        <f t="shared" si="0"/>
        <v>http://www.mercadopublico.cl/TiendaFicha/Ficha?idProducto=1266182</v>
      </c>
      <c r="D45" s="45">
        <f t="shared" si="1"/>
        <v>1266182</v>
      </c>
      <c r="E45" s="43" t="s">
        <v>3458</v>
      </c>
      <c r="F45" s="43" t="s">
        <v>3500</v>
      </c>
      <c r="G45" s="43">
        <v>6860</v>
      </c>
      <c r="H45" s="46">
        <f t="shared" si="2"/>
        <v>230000</v>
      </c>
    </row>
    <row r="46" spans="1:8" ht="15.75">
      <c r="A46" s="43" t="s">
        <v>3453</v>
      </c>
      <c r="B46" s="42">
        <v>1266205</v>
      </c>
      <c r="C46" s="44" t="str">
        <f t="shared" si="0"/>
        <v>http://www.mercadopublico.cl/TiendaFicha/Ficha?idProducto=1266205</v>
      </c>
      <c r="D46" s="45">
        <f t="shared" si="1"/>
        <v>1266205</v>
      </c>
      <c r="E46" s="43" t="s">
        <v>3458</v>
      </c>
      <c r="F46" s="43" t="s">
        <v>3501</v>
      </c>
      <c r="G46" s="43">
        <v>6860</v>
      </c>
      <c r="H46" s="46">
        <f t="shared" si="2"/>
        <v>235000</v>
      </c>
    </row>
    <row r="47" spans="1:8" ht="15.75">
      <c r="A47" s="43" t="s">
        <v>3453</v>
      </c>
      <c r="B47" s="42">
        <v>1266171</v>
      </c>
      <c r="C47" s="44" t="str">
        <f t="shared" si="0"/>
        <v>http://www.mercadopublico.cl/TiendaFicha/Ficha?idProducto=1266171</v>
      </c>
      <c r="D47" s="45">
        <f t="shared" si="1"/>
        <v>1266171</v>
      </c>
      <c r="E47" s="43" t="s">
        <v>3458</v>
      </c>
      <c r="F47" s="43" t="s">
        <v>3502</v>
      </c>
      <c r="G47" s="43">
        <v>6860</v>
      </c>
      <c r="H47" s="46">
        <f t="shared" si="2"/>
        <v>240000</v>
      </c>
    </row>
    <row r="48" spans="1:8" ht="15.75">
      <c r="A48" s="43" t="s">
        <v>3453</v>
      </c>
      <c r="B48" s="42">
        <v>1266180</v>
      </c>
      <c r="C48" s="44" t="str">
        <f t="shared" si="0"/>
        <v>http://www.mercadopublico.cl/TiendaFicha/Ficha?idProducto=1266180</v>
      </c>
      <c r="D48" s="45">
        <f t="shared" si="1"/>
        <v>1266180</v>
      </c>
      <c r="E48" s="43" t="s">
        <v>3458</v>
      </c>
      <c r="F48" s="43" t="s">
        <v>3503</v>
      </c>
      <c r="G48" s="43">
        <v>6860</v>
      </c>
      <c r="H48" s="46">
        <f t="shared" si="2"/>
        <v>245000</v>
      </c>
    </row>
    <row r="49" spans="1:8" ht="15.75">
      <c r="A49" s="43" t="s">
        <v>3453</v>
      </c>
      <c r="B49" s="42">
        <v>1370315</v>
      </c>
      <c r="C49" s="44" t="str">
        <f t="shared" si="0"/>
        <v>http://www.mercadopublico.cl/TiendaFicha/Ficha?idProducto=1370315</v>
      </c>
      <c r="D49" s="45">
        <f t="shared" si="1"/>
        <v>1370315</v>
      </c>
      <c r="E49" s="43" t="s">
        <v>3458</v>
      </c>
      <c r="F49" s="43" t="s">
        <v>3504</v>
      </c>
      <c r="G49" s="43">
        <v>6860</v>
      </c>
      <c r="H49" s="46">
        <f t="shared" si="2"/>
        <v>250000</v>
      </c>
    </row>
    <row r="50" spans="1:8" ht="15.75">
      <c r="A50" s="43" t="s">
        <v>3453</v>
      </c>
      <c r="B50" s="42">
        <v>1370314</v>
      </c>
      <c r="C50" s="44" t="str">
        <f t="shared" si="0"/>
        <v>http://www.mercadopublico.cl/TiendaFicha/Ficha?idProducto=1370314</v>
      </c>
      <c r="D50" s="45">
        <f t="shared" si="1"/>
        <v>1370314</v>
      </c>
      <c r="E50" s="43" t="s">
        <v>3458</v>
      </c>
      <c r="F50" s="43" t="s">
        <v>3505</v>
      </c>
      <c r="G50" s="43">
        <v>6860</v>
      </c>
      <c r="H50" s="46">
        <f t="shared" si="2"/>
        <v>255000</v>
      </c>
    </row>
    <row r="51" spans="1:8" ht="15.75">
      <c r="A51" s="43" t="s">
        <v>3453</v>
      </c>
      <c r="B51" s="42">
        <v>1266178</v>
      </c>
      <c r="C51" s="44" t="str">
        <f t="shared" si="0"/>
        <v>http://www.mercadopublico.cl/TiendaFicha/Ficha?idProducto=1266178</v>
      </c>
      <c r="D51" s="45">
        <f t="shared" si="1"/>
        <v>1266178</v>
      </c>
      <c r="E51" s="43" t="s">
        <v>3458</v>
      </c>
      <c r="F51" s="43" t="s">
        <v>3506</v>
      </c>
      <c r="G51" s="43">
        <v>6860</v>
      </c>
      <c r="H51" s="46">
        <f t="shared" si="2"/>
        <v>260000</v>
      </c>
    </row>
    <row r="52" spans="1:8" ht="15.75">
      <c r="A52" s="43" t="s">
        <v>3453</v>
      </c>
      <c r="B52" s="42">
        <v>1266162</v>
      </c>
      <c r="C52" s="44" t="str">
        <f t="shared" si="0"/>
        <v>http://www.mercadopublico.cl/TiendaFicha/Ficha?idProducto=1266162</v>
      </c>
      <c r="D52" s="45">
        <f t="shared" si="1"/>
        <v>1266162</v>
      </c>
      <c r="E52" s="43" t="s">
        <v>3458</v>
      </c>
      <c r="F52" s="43" t="s">
        <v>3507</v>
      </c>
      <c r="G52" s="43">
        <v>6860</v>
      </c>
      <c r="H52" s="46">
        <f t="shared" si="2"/>
        <v>265000</v>
      </c>
    </row>
    <row r="53" spans="1:8" ht="15.75">
      <c r="A53" s="43" t="s">
        <v>3453</v>
      </c>
      <c r="B53" s="42">
        <v>1266204</v>
      </c>
      <c r="C53" s="44" t="str">
        <f t="shared" si="0"/>
        <v>http://www.mercadopublico.cl/TiendaFicha/Ficha?idProducto=1266204</v>
      </c>
      <c r="D53" s="45">
        <f t="shared" si="1"/>
        <v>1266204</v>
      </c>
      <c r="E53" s="43" t="s">
        <v>3458</v>
      </c>
      <c r="F53" s="43" t="s">
        <v>3508</v>
      </c>
      <c r="G53" s="43">
        <v>6860</v>
      </c>
      <c r="H53" s="46">
        <f t="shared" si="2"/>
        <v>270000</v>
      </c>
    </row>
    <row r="54" spans="1:8" ht="15.75">
      <c r="A54" s="43" t="s">
        <v>3453</v>
      </c>
      <c r="B54" s="42">
        <v>1266163</v>
      </c>
      <c r="C54" s="44" t="str">
        <f t="shared" si="0"/>
        <v>http://www.mercadopublico.cl/TiendaFicha/Ficha?idProducto=1266163</v>
      </c>
      <c r="D54" s="45">
        <f t="shared" si="1"/>
        <v>1266163</v>
      </c>
      <c r="E54" s="43" t="s">
        <v>3458</v>
      </c>
      <c r="F54" s="43" t="s">
        <v>3509</v>
      </c>
      <c r="G54" s="43">
        <v>6860</v>
      </c>
      <c r="H54" s="46">
        <f t="shared" si="2"/>
        <v>275000</v>
      </c>
    </row>
    <row r="55" spans="1:8" ht="15.75">
      <c r="A55" s="43" t="s">
        <v>3453</v>
      </c>
      <c r="B55" s="42">
        <v>1266189</v>
      </c>
      <c r="C55" s="44" t="str">
        <f t="shared" si="0"/>
        <v>http://www.mercadopublico.cl/TiendaFicha/Ficha?idProducto=1266189</v>
      </c>
      <c r="D55" s="45">
        <f t="shared" si="1"/>
        <v>1266189</v>
      </c>
      <c r="E55" s="43" t="s">
        <v>3458</v>
      </c>
      <c r="F55" s="43" t="s">
        <v>3510</v>
      </c>
      <c r="G55" s="43">
        <v>6860</v>
      </c>
      <c r="H55" s="46">
        <f t="shared" si="2"/>
        <v>280000</v>
      </c>
    </row>
    <row r="56" spans="1:8" ht="15.75">
      <c r="A56" s="43" t="s">
        <v>3453</v>
      </c>
      <c r="B56" s="42">
        <v>1266181</v>
      </c>
      <c r="C56" s="44" t="str">
        <f t="shared" si="0"/>
        <v>http://www.mercadopublico.cl/TiendaFicha/Ficha?idProducto=1266181</v>
      </c>
      <c r="D56" s="45">
        <f t="shared" si="1"/>
        <v>1266181</v>
      </c>
      <c r="E56" s="43" t="s">
        <v>3458</v>
      </c>
      <c r="F56" s="43" t="s">
        <v>3511</v>
      </c>
      <c r="G56" s="43">
        <v>6860</v>
      </c>
      <c r="H56" s="46">
        <f t="shared" si="2"/>
        <v>285000</v>
      </c>
    </row>
    <row r="57" spans="1:8" ht="15.75">
      <c r="A57" s="43" t="s">
        <v>3453</v>
      </c>
      <c r="B57" s="42">
        <v>1266185</v>
      </c>
      <c r="C57" s="44" t="str">
        <f t="shared" si="0"/>
        <v>http://www.mercadopublico.cl/TiendaFicha/Ficha?idProducto=1266185</v>
      </c>
      <c r="D57" s="45">
        <f t="shared" si="1"/>
        <v>1266185</v>
      </c>
      <c r="E57" s="43" t="s">
        <v>3458</v>
      </c>
      <c r="F57" s="43" t="s">
        <v>3512</v>
      </c>
      <c r="G57" s="43">
        <v>6860</v>
      </c>
      <c r="H57" s="46">
        <f t="shared" si="2"/>
        <v>290000</v>
      </c>
    </row>
    <row r="58" spans="1:8" ht="15.75">
      <c r="A58" s="43" t="s">
        <v>3453</v>
      </c>
      <c r="B58" s="42">
        <v>1266188</v>
      </c>
      <c r="C58" s="44" t="str">
        <f t="shared" si="0"/>
        <v>http://www.mercadopublico.cl/TiendaFicha/Ficha?idProducto=1266188</v>
      </c>
      <c r="D58" s="45">
        <f t="shared" si="1"/>
        <v>1266188</v>
      </c>
      <c r="E58" s="43" t="s">
        <v>3458</v>
      </c>
      <c r="F58" s="43" t="s">
        <v>3513</v>
      </c>
      <c r="G58" s="43">
        <v>6860</v>
      </c>
      <c r="H58" s="46">
        <f t="shared" si="2"/>
        <v>295000</v>
      </c>
    </row>
    <row r="59" spans="1:8" ht="15.75">
      <c r="A59" s="43" t="s">
        <v>3453</v>
      </c>
      <c r="B59" s="42">
        <v>1266199</v>
      </c>
      <c r="C59" s="44" t="str">
        <f t="shared" si="0"/>
        <v>http://www.mercadopublico.cl/TiendaFicha/Ficha?idProducto=1266199</v>
      </c>
      <c r="D59" s="45">
        <f t="shared" si="1"/>
        <v>1266199</v>
      </c>
      <c r="E59" s="43" t="s">
        <v>3458</v>
      </c>
      <c r="F59" s="43" t="s">
        <v>3514</v>
      </c>
      <c r="G59" s="43">
        <v>6860</v>
      </c>
      <c r="H59" s="46">
        <f t="shared" si="2"/>
        <v>300000</v>
      </c>
    </row>
    <row r="60" spans="1:8" ht="15.75">
      <c r="A60" s="43" t="s">
        <v>3453</v>
      </c>
      <c r="B60" s="42">
        <v>1266168</v>
      </c>
      <c r="C60" s="44" t="str">
        <f t="shared" si="0"/>
        <v>http://www.mercadopublico.cl/TiendaFicha/Ficha?idProducto=1266168</v>
      </c>
      <c r="D60" s="45">
        <f t="shared" si="1"/>
        <v>1266168</v>
      </c>
      <c r="E60" s="43" t="s">
        <v>3458</v>
      </c>
      <c r="F60" s="43" t="s">
        <v>3515</v>
      </c>
      <c r="G60" s="43">
        <v>6860</v>
      </c>
      <c r="H60" s="46">
        <f t="shared" si="2"/>
        <v>305000</v>
      </c>
    </row>
    <row r="61" spans="1:8" ht="15.75">
      <c r="A61" s="43" t="s">
        <v>3453</v>
      </c>
      <c r="B61" s="42">
        <v>1266174</v>
      </c>
      <c r="C61" s="44" t="str">
        <f t="shared" si="0"/>
        <v>http://www.mercadopublico.cl/TiendaFicha/Ficha?idProducto=1266174</v>
      </c>
      <c r="D61" s="45">
        <f t="shared" si="1"/>
        <v>1266174</v>
      </c>
      <c r="E61" s="43" t="s">
        <v>3458</v>
      </c>
      <c r="F61" s="43" t="s">
        <v>3516</v>
      </c>
      <c r="G61" s="43">
        <v>6860</v>
      </c>
      <c r="H61" s="46">
        <f t="shared" si="2"/>
        <v>310000</v>
      </c>
    </row>
    <row r="62" spans="1:8" ht="15.75">
      <c r="A62" s="43" t="s">
        <v>3453</v>
      </c>
      <c r="B62" s="42">
        <v>1323219</v>
      </c>
      <c r="C62" s="44" t="str">
        <f t="shared" si="0"/>
        <v>http://www.mercadopublico.cl/TiendaFicha/Ficha?idProducto=1323219</v>
      </c>
      <c r="D62" s="45">
        <f t="shared" si="1"/>
        <v>1323219</v>
      </c>
      <c r="E62" s="43" t="s">
        <v>3517</v>
      </c>
      <c r="F62" s="43" t="s">
        <v>3518</v>
      </c>
      <c r="G62" s="43">
        <v>6835</v>
      </c>
      <c r="H62" s="46">
        <f t="shared" si="2"/>
        <v>315000</v>
      </c>
    </row>
    <row r="63" spans="1:8" ht="15.75">
      <c r="A63" s="43" t="s">
        <v>3453</v>
      </c>
      <c r="B63" s="42">
        <v>1266295</v>
      </c>
      <c r="C63" s="44" t="str">
        <f t="shared" si="0"/>
        <v>http://www.mercadopublico.cl/TiendaFicha/Ficha?idProducto=1266295</v>
      </c>
      <c r="D63" s="45">
        <f t="shared" si="1"/>
        <v>1266295</v>
      </c>
      <c r="E63" s="43" t="s">
        <v>3517</v>
      </c>
      <c r="F63" s="43" t="s">
        <v>3519</v>
      </c>
      <c r="G63" s="43">
        <v>6835</v>
      </c>
      <c r="H63" s="46">
        <f t="shared" si="2"/>
        <v>320000</v>
      </c>
    </row>
    <row r="64" spans="1:8" ht="15.75">
      <c r="A64" s="43" t="s">
        <v>3453</v>
      </c>
      <c r="B64" s="42">
        <v>1266297</v>
      </c>
      <c r="C64" s="44" t="str">
        <f t="shared" si="0"/>
        <v>http://www.mercadopublico.cl/TiendaFicha/Ficha?idProducto=1266297</v>
      </c>
      <c r="D64" s="45">
        <f t="shared" si="1"/>
        <v>1266297</v>
      </c>
      <c r="E64" s="43" t="s">
        <v>3517</v>
      </c>
      <c r="F64" s="43" t="s">
        <v>3520</v>
      </c>
      <c r="G64" s="43">
        <v>6835</v>
      </c>
      <c r="H64" s="46">
        <f t="shared" si="2"/>
        <v>325000</v>
      </c>
    </row>
    <row r="65" spans="1:8" ht="15.75">
      <c r="A65" s="43" t="s">
        <v>3453</v>
      </c>
      <c r="B65" s="42">
        <v>1266634</v>
      </c>
      <c r="C65" s="44" t="str">
        <f t="shared" si="0"/>
        <v>http://www.mercadopublico.cl/TiendaFicha/Ficha?idProducto=1266634</v>
      </c>
      <c r="D65" s="45">
        <f t="shared" si="1"/>
        <v>1266634</v>
      </c>
      <c r="E65" s="43" t="s">
        <v>3521</v>
      </c>
      <c r="F65" s="43" t="s">
        <v>3522</v>
      </c>
      <c r="G65" s="43">
        <v>6823</v>
      </c>
      <c r="H65" s="46">
        <f t="shared" si="2"/>
        <v>330000</v>
      </c>
    </row>
    <row r="66" spans="1:8" ht="15.75">
      <c r="A66" s="43" t="s">
        <v>3453</v>
      </c>
      <c r="B66" s="42">
        <v>1266639</v>
      </c>
      <c r="C66" s="44" t="str">
        <f t="shared" ref="C66:C129" si="3">CONCATENATE(A66,B66)</f>
        <v>http://www.mercadopublico.cl/TiendaFicha/Ficha?idProducto=1266639</v>
      </c>
      <c r="D66" s="45">
        <f t="shared" ref="D66:D129" si="4">HYPERLINK(C66,B66)</f>
        <v>1266639</v>
      </c>
      <c r="E66" s="43" t="s">
        <v>3521</v>
      </c>
      <c r="F66" s="43" t="s">
        <v>3523</v>
      </c>
      <c r="G66" s="43">
        <v>6823</v>
      </c>
      <c r="H66" s="46">
        <f t="shared" si="2"/>
        <v>335000</v>
      </c>
    </row>
    <row r="67" spans="1:8" ht="15.75">
      <c r="A67" s="43" t="s">
        <v>3453</v>
      </c>
      <c r="B67" s="42">
        <v>1266635</v>
      </c>
      <c r="C67" s="44" t="str">
        <f t="shared" si="3"/>
        <v>http://www.mercadopublico.cl/TiendaFicha/Ficha?idProducto=1266635</v>
      </c>
      <c r="D67" s="45">
        <f t="shared" si="4"/>
        <v>1266635</v>
      </c>
      <c r="E67" s="43" t="s">
        <v>3521</v>
      </c>
      <c r="F67" s="43" t="s">
        <v>3524</v>
      </c>
      <c r="G67" s="43">
        <v>6823</v>
      </c>
      <c r="H67" s="46">
        <f t="shared" si="2"/>
        <v>340000</v>
      </c>
    </row>
    <row r="68" spans="1:8" ht="15.75">
      <c r="A68" s="43" t="s">
        <v>3453</v>
      </c>
      <c r="B68" s="42">
        <v>1266632</v>
      </c>
      <c r="C68" s="44" t="str">
        <f t="shared" si="3"/>
        <v>http://www.mercadopublico.cl/TiendaFicha/Ficha?idProducto=1266632</v>
      </c>
      <c r="D68" s="45">
        <f t="shared" si="4"/>
        <v>1266632</v>
      </c>
      <c r="E68" s="43" t="s">
        <v>3521</v>
      </c>
      <c r="F68" s="43" t="s">
        <v>3525</v>
      </c>
      <c r="G68" s="43">
        <v>6823</v>
      </c>
      <c r="H68" s="46">
        <f t="shared" ref="H68:H131" si="5" xml:space="preserve"> H67+5000</f>
        <v>345000</v>
      </c>
    </row>
    <row r="69" spans="1:8" ht="15.75">
      <c r="A69" s="43" t="s">
        <v>3453</v>
      </c>
      <c r="B69" s="42">
        <v>1266630</v>
      </c>
      <c r="C69" s="44" t="str">
        <f t="shared" si="3"/>
        <v>http://www.mercadopublico.cl/TiendaFicha/Ficha?idProducto=1266630</v>
      </c>
      <c r="D69" s="45">
        <f t="shared" si="4"/>
        <v>1266630</v>
      </c>
      <c r="E69" s="43" t="s">
        <v>3521</v>
      </c>
      <c r="F69" s="43" t="s">
        <v>3526</v>
      </c>
      <c r="G69" s="43">
        <v>6823</v>
      </c>
      <c r="H69" s="46">
        <f t="shared" si="5"/>
        <v>350000</v>
      </c>
    </row>
    <row r="70" spans="1:8" ht="15.75">
      <c r="A70" s="43" t="s">
        <v>3453</v>
      </c>
      <c r="B70" s="42">
        <v>1266637</v>
      </c>
      <c r="C70" s="44" t="str">
        <f t="shared" si="3"/>
        <v>http://www.mercadopublico.cl/TiendaFicha/Ficha?idProducto=1266637</v>
      </c>
      <c r="D70" s="45">
        <f t="shared" si="4"/>
        <v>1266637</v>
      </c>
      <c r="E70" s="43" t="s">
        <v>3521</v>
      </c>
      <c r="F70" s="43" t="s">
        <v>3527</v>
      </c>
      <c r="G70" s="43">
        <v>6823</v>
      </c>
      <c r="H70" s="46">
        <f t="shared" si="5"/>
        <v>355000</v>
      </c>
    </row>
    <row r="71" spans="1:8" ht="15.75">
      <c r="A71" s="43" t="s">
        <v>3453</v>
      </c>
      <c r="B71" s="42">
        <v>1266640</v>
      </c>
      <c r="C71" s="44" t="str">
        <f t="shared" si="3"/>
        <v>http://www.mercadopublico.cl/TiendaFicha/Ficha?idProducto=1266640</v>
      </c>
      <c r="D71" s="45">
        <f t="shared" si="4"/>
        <v>1266640</v>
      </c>
      <c r="E71" s="43" t="s">
        <v>3521</v>
      </c>
      <c r="F71" s="43" t="s">
        <v>3528</v>
      </c>
      <c r="G71" s="43">
        <v>6823</v>
      </c>
      <c r="H71" s="46">
        <f t="shared" si="5"/>
        <v>360000</v>
      </c>
    </row>
    <row r="72" spans="1:8" ht="15.75">
      <c r="A72" s="43" t="s">
        <v>3453</v>
      </c>
      <c r="B72" s="42">
        <v>1266642</v>
      </c>
      <c r="C72" s="44" t="str">
        <f t="shared" si="3"/>
        <v>http://www.mercadopublico.cl/TiendaFicha/Ficha?idProducto=1266642</v>
      </c>
      <c r="D72" s="45">
        <f t="shared" si="4"/>
        <v>1266642</v>
      </c>
      <c r="E72" s="43" t="s">
        <v>3521</v>
      </c>
      <c r="F72" s="43" t="s">
        <v>3529</v>
      </c>
      <c r="G72" s="43">
        <v>6823</v>
      </c>
      <c r="H72" s="46">
        <f t="shared" si="5"/>
        <v>365000</v>
      </c>
    </row>
    <row r="73" spans="1:8" ht="15.75">
      <c r="A73" s="43" t="s">
        <v>3453</v>
      </c>
      <c r="B73" s="42">
        <v>1266633</v>
      </c>
      <c r="C73" s="44" t="str">
        <f t="shared" si="3"/>
        <v>http://www.mercadopublico.cl/TiendaFicha/Ficha?idProducto=1266633</v>
      </c>
      <c r="D73" s="45">
        <f t="shared" si="4"/>
        <v>1266633</v>
      </c>
      <c r="E73" s="43" t="s">
        <v>3521</v>
      </c>
      <c r="F73" s="43" t="s">
        <v>3530</v>
      </c>
      <c r="G73" s="43">
        <v>6823</v>
      </c>
      <c r="H73" s="46">
        <f t="shared" si="5"/>
        <v>370000</v>
      </c>
    </row>
    <row r="74" spans="1:8" ht="15.75">
      <c r="A74" s="43" t="s">
        <v>3453</v>
      </c>
      <c r="B74" s="42">
        <v>1266641</v>
      </c>
      <c r="C74" s="44" t="str">
        <f t="shared" si="3"/>
        <v>http://www.mercadopublico.cl/TiendaFicha/Ficha?idProducto=1266641</v>
      </c>
      <c r="D74" s="45">
        <f t="shared" si="4"/>
        <v>1266641</v>
      </c>
      <c r="E74" s="43" t="s">
        <v>3521</v>
      </c>
      <c r="F74" s="43" t="s">
        <v>3531</v>
      </c>
      <c r="G74" s="43">
        <v>6823</v>
      </c>
      <c r="H74" s="46">
        <f t="shared" si="5"/>
        <v>375000</v>
      </c>
    </row>
    <row r="75" spans="1:8" ht="15.75">
      <c r="A75" s="43" t="s">
        <v>3453</v>
      </c>
      <c r="B75" s="42">
        <v>1266631</v>
      </c>
      <c r="C75" s="44" t="str">
        <f t="shared" si="3"/>
        <v>http://www.mercadopublico.cl/TiendaFicha/Ficha?idProducto=1266631</v>
      </c>
      <c r="D75" s="45">
        <f t="shared" si="4"/>
        <v>1266631</v>
      </c>
      <c r="E75" s="43" t="s">
        <v>3521</v>
      </c>
      <c r="F75" s="43" t="s">
        <v>3532</v>
      </c>
      <c r="G75" s="43">
        <v>6823</v>
      </c>
      <c r="H75" s="46">
        <f t="shared" si="5"/>
        <v>380000</v>
      </c>
    </row>
    <row r="76" spans="1:8" ht="15.75">
      <c r="A76" s="43" t="s">
        <v>3453</v>
      </c>
      <c r="B76" s="42">
        <v>1266638</v>
      </c>
      <c r="C76" s="44" t="str">
        <f t="shared" si="3"/>
        <v>http://www.mercadopublico.cl/TiendaFicha/Ficha?idProducto=1266638</v>
      </c>
      <c r="D76" s="45">
        <f t="shared" si="4"/>
        <v>1266638</v>
      </c>
      <c r="E76" s="43" t="s">
        <v>3521</v>
      </c>
      <c r="F76" s="43" t="s">
        <v>3533</v>
      </c>
      <c r="G76" s="43">
        <v>6823</v>
      </c>
      <c r="H76" s="46">
        <f t="shared" si="5"/>
        <v>385000</v>
      </c>
    </row>
    <row r="77" spans="1:8" ht="15.75">
      <c r="A77" s="43" t="s">
        <v>3453</v>
      </c>
      <c r="B77" s="42">
        <v>1266636</v>
      </c>
      <c r="C77" s="44" t="str">
        <f t="shared" si="3"/>
        <v>http://www.mercadopublico.cl/TiendaFicha/Ficha?idProducto=1266636</v>
      </c>
      <c r="D77" s="45">
        <f t="shared" si="4"/>
        <v>1266636</v>
      </c>
      <c r="E77" s="43" t="s">
        <v>3521</v>
      </c>
      <c r="F77" s="43" t="s">
        <v>3534</v>
      </c>
      <c r="G77" s="43">
        <v>6823</v>
      </c>
      <c r="H77" s="46">
        <f t="shared" si="5"/>
        <v>390000</v>
      </c>
    </row>
    <row r="78" spans="1:8" ht="15.75">
      <c r="A78" s="43" t="s">
        <v>3453</v>
      </c>
      <c r="B78" s="42">
        <v>1400369</v>
      </c>
      <c r="C78" s="44" t="str">
        <f t="shared" si="3"/>
        <v>http://www.mercadopublico.cl/TiendaFicha/Ficha?idProducto=1400369</v>
      </c>
      <c r="D78" s="45">
        <f t="shared" si="4"/>
        <v>1400369</v>
      </c>
      <c r="E78" s="43" t="s">
        <v>3535</v>
      </c>
      <c r="F78" s="43" t="s">
        <v>3536</v>
      </c>
      <c r="G78" s="43">
        <v>6846</v>
      </c>
      <c r="H78" s="46">
        <f t="shared" si="5"/>
        <v>395000</v>
      </c>
    </row>
    <row r="79" spans="1:8" ht="15.75">
      <c r="A79" s="43" t="s">
        <v>3453</v>
      </c>
      <c r="B79" s="42">
        <v>1520428</v>
      </c>
      <c r="C79" s="44" t="str">
        <f t="shared" si="3"/>
        <v>http://www.mercadopublico.cl/TiendaFicha/Ficha?idProducto=1520428</v>
      </c>
      <c r="D79" s="45">
        <f t="shared" si="4"/>
        <v>1520428</v>
      </c>
      <c r="E79" s="43" t="s">
        <v>3537</v>
      </c>
      <c r="F79" s="43" t="s">
        <v>3538</v>
      </c>
      <c r="G79" s="43">
        <v>6836</v>
      </c>
      <c r="H79" s="46">
        <f t="shared" si="5"/>
        <v>400000</v>
      </c>
    </row>
    <row r="80" spans="1:8" ht="15.75">
      <c r="A80" s="43" t="s">
        <v>3453</v>
      </c>
      <c r="B80" s="42">
        <v>1322896</v>
      </c>
      <c r="C80" s="44" t="str">
        <f t="shared" si="3"/>
        <v>http://www.mercadopublico.cl/TiendaFicha/Ficha?idProducto=1322896</v>
      </c>
      <c r="D80" s="45">
        <f t="shared" si="4"/>
        <v>1322896</v>
      </c>
      <c r="E80" s="43" t="s">
        <v>3537</v>
      </c>
      <c r="F80" s="43" t="s">
        <v>3539</v>
      </c>
      <c r="G80" s="43">
        <v>6836</v>
      </c>
      <c r="H80" s="46">
        <f t="shared" si="5"/>
        <v>405000</v>
      </c>
    </row>
    <row r="81" spans="1:8" ht="15.75">
      <c r="A81" s="43" t="s">
        <v>3453</v>
      </c>
      <c r="B81" s="42">
        <v>1340026</v>
      </c>
      <c r="C81" s="44" t="str">
        <f t="shared" si="3"/>
        <v>http://www.mercadopublico.cl/TiendaFicha/Ficha?idProducto=1340026</v>
      </c>
      <c r="D81" s="45">
        <f t="shared" si="4"/>
        <v>1340026</v>
      </c>
      <c r="E81" s="43" t="s">
        <v>3537</v>
      </c>
      <c r="F81" s="43" t="s">
        <v>3540</v>
      </c>
      <c r="G81" s="43">
        <v>6836</v>
      </c>
      <c r="H81" s="46">
        <f t="shared" si="5"/>
        <v>410000</v>
      </c>
    </row>
    <row r="82" spans="1:8" ht="15.75">
      <c r="A82" s="43" t="s">
        <v>3453</v>
      </c>
      <c r="B82" s="42">
        <v>1322877</v>
      </c>
      <c r="C82" s="44" t="str">
        <f t="shared" si="3"/>
        <v>http://www.mercadopublico.cl/TiendaFicha/Ficha?idProducto=1322877</v>
      </c>
      <c r="D82" s="45">
        <f t="shared" si="4"/>
        <v>1322877</v>
      </c>
      <c r="E82" s="43" t="s">
        <v>3537</v>
      </c>
      <c r="F82" s="43" t="s">
        <v>3541</v>
      </c>
      <c r="G82" s="43">
        <v>6836</v>
      </c>
      <c r="H82" s="46">
        <f t="shared" si="5"/>
        <v>415000</v>
      </c>
    </row>
    <row r="83" spans="1:8" ht="15.75">
      <c r="A83" s="43" t="s">
        <v>3453</v>
      </c>
      <c r="B83" s="42">
        <v>1322899</v>
      </c>
      <c r="C83" s="44" t="str">
        <f t="shared" si="3"/>
        <v>http://www.mercadopublico.cl/TiendaFicha/Ficha?idProducto=1322899</v>
      </c>
      <c r="D83" s="45">
        <f t="shared" si="4"/>
        <v>1322899</v>
      </c>
      <c r="E83" s="43" t="s">
        <v>3537</v>
      </c>
      <c r="F83" s="43" t="s">
        <v>3542</v>
      </c>
      <c r="G83" s="43">
        <v>6836</v>
      </c>
      <c r="H83" s="46">
        <f t="shared" si="5"/>
        <v>420000</v>
      </c>
    </row>
    <row r="84" spans="1:8" ht="15.75">
      <c r="A84" s="43" t="s">
        <v>3453</v>
      </c>
      <c r="B84" s="42">
        <v>1322889</v>
      </c>
      <c r="C84" s="44" t="str">
        <f t="shared" si="3"/>
        <v>http://www.mercadopublico.cl/TiendaFicha/Ficha?idProducto=1322889</v>
      </c>
      <c r="D84" s="45">
        <f t="shared" si="4"/>
        <v>1322889</v>
      </c>
      <c r="E84" s="43" t="s">
        <v>3537</v>
      </c>
      <c r="F84" s="43" t="s">
        <v>3543</v>
      </c>
      <c r="G84" s="43">
        <v>6836</v>
      </c>
      <c r="H84" s="46">
        <f t="shared" si="5"/>
        <v>425000</v>
      </c>
    </row>
    <row r="85" spans="1:8" ht="15.75">
      <c r="A85" s="43" t="s">
        <v>3453</v>
      </c>
      <c r="B85" s="42">
        <v>1322895</v>
      </c>
      <c r="C85" s="44" t="str">
        <f t="shared" si="3"/>
        <v>http://www.mercadopublico.cl/TiendaFicha/Ficha?idProducto=1322895</v>
      </c>
      <c r="D85" s="45">
        <f t="shared" si="4"/>
        <v>1322895</v>
      </c>
      <c r="E85" s="43" t="s">
        <v>3537</v>
      </c>
      <c r="F85" s="43" t="s">
        <v>3544</v>
      </c>
      <c r="G85" s="43">
        <v>6836</v>
      </c>
      <c r="H85" s="46">
        <f t="shared" si="5"/>
        <v>430000</v>
      </c>
    </row>
    <row r="86" spans="1:8" ht="15.75">
      <c r="A86" s="43" t="s">
        <v>3453</v>
      </c>
      <c r="B86" s="42">
        <v>1340022</v>
      </c>
      <c r="C86" s="44" t="str">
        <f t="shared" si="3"/>
        <v>http://www.mercadopublico.cl/TiendaFicha/Ficha?idProducto=1340022</v>
      </c>
      <c r="D86" s="45">
        <f t="shared" si="4"/>
        <v>1340022</v>
      </c>
      <c r="E86" s="43" t="s">
        <v>3537</v>
      </c>
      <c r="F86" s="43" t="s">
        <v>3545</v>
      </c>
      <c r="G86" s="43">
        <v>6836</v>
      </c>
      <c r="H86" s="46">
        <f t="shared" si="5"/>
        <v>435000</v>
      </c>
    </row>
    <row r="87" spans="1:8" ht="15.75">
      <c r="A87" s="43" t="s">
        <v>3453</v>
      </c>
      <c r="B87" s="42">
        <v>1370313</v>
      </c>
      <c r="C87" s="44" t="str">
        <f t="shared" si="3"/>
        <v>http://www.mercadopublico.cl/TiendaFicha/Ficha?idProducto=1370313</v>
      </c>
      <c r="D87" s="45">
        <f t="shared" si="4"/>
        <v>1370313</v>
      </c>
      <c r="E87" s="43" t="s">
        <v>3537</v>
      </c>
      <c r="F87" s="43" t="s">
        <v>3546</v>
      </c>
      <c r="G87" s="43">
        <v>6836</v>
      </c>
      <c r="H87" s="46">
        <f t="shared" si="5"/>
        <v>440000</v>
      </c>
    </row>
    <row r="88" spans="1:8" ht="15.75">
      <c r="A88" s="43" t="s">
        <v>3453</v>
      </c>
      <c r="B88" s="42">
        <v>1266393</v>
      </c>
      <c r="C88" s="44" t="str">
        <f t="shared" si="3"/>
        <v>http://www.mercadopublico.cl/TiendaFicha/Ficha?idProducto=1266393</v>
      </c>
      <c r="D88" s="45">
        <f t="shared" si="4"/>
        <v>1266393</v>
      </c>
      <c r="E88" s="43" t="s">
        <v>3537</v>
      </c>
      <c r="F88" s="43" t="s">
        <v>3547</v>
      </c>
      <c r="G88" s="43">
        <v>6836</v>
      </c>
      <c r="H88" s="46">
        <f t="shared" si="5"/>
        <v>445000</v>
      </c>
    </row>
    <row r="89" spans="1:8" ht="15.75">
      <c r="A89" s="43" t="s">
        <v>3453</v>
      </c>
      <c r="B89" s="42">
        <v>1266402</v>
      </c>
      <c r="C89" s="44" t="str">
        <f t="shared" si="3"/>
        <v>http://www.mercadopublico.cl/TiendaFicha/Ficha?idProducto=1266402</v>
      </c>
      <c r="D89" s="45">
        <f t="shared" si="4"/>
        <v>1266402</v>
      </c>
      <c r="E89" s="43" t="s">
        <v>3537</v>
      </c>
      <c r="F89" s="43" t="s">
        <v>3548</v>
      </c>
      <c r="G89" s="43">
        <v>6836</v>
      </c>
      <c r="H89" s="46">
        <f t="shared" si="5"/>
        <v>450000</v>
      </c>
    </row>
    <row r="90" spans="1:8" ht="15.75">
      <c r="A90" s="43" t="s">
        <v>3453</v>
      </c>
      <c r="B90" s="42">
        <v>1266395</v>
      </c>
      <c r="C90" s="44" t="str">
        <f t="shared" si="3"/>
        <v>http://www.mercadopublico.cl/TiendaFicha/Ficha?idProducto=1266395</v>
      </c>
      <c r="D90" s="45">
        <f t="shared" si="4"/>
        <v>1266395</v>
      </c>
      <c r="E90" s="43" t="s">
        <v>3537</v>
      </c>
      <c r="F90" s="43" t="s">
        <v>3549</v>
      </c>
      <c r="G90" s="43">
        <v>6836</v>
      </c>
      <c r="H90" s="46">
        <f t="shared" si="5"/>
        <v>455000</v>
      </c>
    </row>
    <row r="91" spans="1:8" ht="15.75">
      <c r="A91" s="43" t="s">
        <v>3453</v>
      </c>
      <c r="B91" s="42">
        <v>1266404</v>
      </c>
      <c r="C91" s="44" t="str">
        <f t="shared" si="3"/>
        <v>http://www.mercadopublico.cl/TiendaFicha/Ficha?idProducto=1266404</v>
      </c>
      <c r="D91" s="45">
        <f t="shared" si="4"/>
        <v>1266404</v>
      </c>
      <c r="E91" s="43" t="s">
        <v>3537</v>
      </c>
      <c r="F91" s="43" t="s">
        <v>3550</v>
      </c>
      <c r="G91" s="43">
        <v>6836</v>
      </c>
      <c r="H91" s="46">
        <f t="shared" si="5"/>
        <v>460000</v>
      </c>
    </row>
    <row r="92" spans="1:8" ht="15.75">
      <c r="A92" s="43" t="s">
        <v>3453</v>
      </c>
      <c r="B92" s="42">
        <v>1340024</v>
      </c>
      <c r="C92" s="44" t="str">
        <f t="shared" si="3"/>
        <v>http://www.mercadopublico.cl/TiendaFicha/Ficha?idProducto=1340024</v>
      </c>
      <c r="D92" s="45">
        <f t="shared" si="4"/>
        <v>1340024</v>
      </c>
      <c r="E92" s="43" t="s">
        <v>3537</v>
      </c>
      <c r="F92" s="43" t="s">
        <v>3551</v>
      </c>
      <c r="G92" s="43">
        <v>6836</v>
      </c>
      <c r="H92" s="46">
        <f t="shared" si="5"/>
        <v>465000</v>
      </c>
    </row>
    <row r="93" spans="1:8" ht="15.75">
      <c r="A93" s="43" t="s">
        <v>3453</v>
      </c>
      <c r="B93" s="42">
        <v>1299522</v>
      </c>
      <c r="C93" s="44" t="str">
        <f t="shared" si="3"/>
        <v>http://www.mercadopublico.cl/TiendaFicha/Ficha?idProducto=1299522</v>
      </c>
      <c r="D93" s="45">
        <f t="shared" si="4"/>
        <v>1299522</v>
      </c>
      <c r="E93" s="43" t="s">
        <v>3537</v>
      </c>
      <c r="F93" s="43" t="s">
        <v>3552</v>
      </c>
      <c r="G93" s="43">
        <v>6836</v>
      </c>
      <c r="H93" s="46">
        <f t="shared" si="5"/>
        <v>470000</v>
      </c>
    </row>
    <row r="94" spans="1:8" ht="15.75">
      <c r="A94" s="43" t="s">
        <v>3453</v>
      </c>
      <c r="B94" s="42">
        <v>1266394</v>
      </c>
      <c r="C94" s="44" t="str">
        <f t="shared" si="3"/>
        <v>http://www.mercadopublico.cl/TiendaFicha/Ficha?idProducto=1266394</v>
      </c>
      <c r="D94" s="45">
        <f t="shared" si="4"/>
        <v>1266394</v>
      </c>
      <c r="E94" s="43" t="s">
        <v>3537</v>
      </c>
      <c r="F94" s="43" t="s">
        <v>3553</v>
      </c>
      <c r="G94" s="43">
        <v>6836</v>
      </c>
      <c r="H94" s="46">
        <f t="shared" si="5"/>
        <v>475000</v>
      </c>
    </row>
    <row r="95" spans="1:8" ht="15.75">
      <c r="A95" s="43" t="s">
        <v>3453</v>
      </c>
      <c r="B95" s="42">
        <v>1299524</v>
      </c>
      <c r="C95" s="44" t="str">
        <f t="shared" si="3"/>
        <v>http://www.mercadopublico.cl/TiendaFicha/Ficha?idProducto=1299524</v>
      </c>
      <c r="D95" s="45">
        <f t="shared" si="4"/>
        <v>1299524</v>
      </c>
      <c r="E95" s="43" t="s">
        <v>3537</v>
      </c>
      <c r="F95" s="43" t="s">
        <v>3554</v>
      </c>
      <c r="G95" s="43">
        <v>6836</v>
      </c>
      <c r="H95" s="46">
        <f t="shared" si="5"/>
        <v>480000</v>
      </c>
    </row>
    <row r="96" spans="1:8" ht="15.75">
      <c r="A96" s="43" t="s">
        <v>3453</v>
      </c>
      <c r="B96" s="42">
        <v>1266401</v>
      </c>
      <c r="C96" s="44" t="str">
        <f t="shared" si="3"/>
        <v>http://www.mercadopublico.cl/TiendaFicha/Ficha?idProducto=1266401</v>
      </c>
      <c r="D96" s="45">
        <f t="shared" si="4"/>
        <v>1266401</v>
      </c>
      <c r="E96" s="43" t="s">
        <v>3537</v>
      </c>
      <c r="F96" s="43" t="s">
        <v>3555</v>
      </c>
      <c r="G96" s="43">
        <v>6836</v>
      </c>
      <c r="H96" s="46">
        <f t="shared" si="5"/>
        <v>485000</v>
      </c>
    </row>
    <row r="97" spans="1:8" ht="15.75">
      <c r="A97" s="43" t="s">
        <v>3453</v>
      </c>
      <c r="B97" s="42">
        <v>1266403</v>
      </c>
      <c r="C97" s="44" t="str">
        <f t="shared" si="3"/>
        <v>http://www.mercadopublico.cl/TiendaFicha/Ficha?idProducto=1266403</v>
      </c>
      <c r="D97" s="45">
        <f t="shared" si="4"/>
        <v>1266403</v>
      </c>
      <c r="E97" s="43" t="s">
        <v>3537</v>
      </c>
      <c r="F97" s="43" t="s">
        <v>3556</v>
      </c>
      <c r="G97" s="43">
        <v>6836</v>
      </c>
      <c r="H97" s="46">
        <f t="shared" si="5"/>
        <v>490000</v>
      </c>
    </row>
    <row r="98" spans="1:8" ht="15.75">
      <c r="A98" s="43" t="s">
        <v>3453</v>
      </c>
      <c r="B98" s="42">
        <v>1266391</v>
      </c>
      <c r="C98" s="44" t="str">
        <f t="shared" si="3"/>
        <v>http://www.mercadopublico.cl/TiendaFicha/Ficha?idProducto=1266391</v>
      </c>
      <c r="D98" s="45">
        <f t="shared" si="4"/>
        <v>1266391</v>
      </c>
      <c r="E98" s="43" t="s">
        <v>3537</v>
      </c>
      <c r="F98" s="43" t="s">
        <v>3557</v>
      </c>
      <c r="G98" s="43">
        <v>6836</v>
      </c>
      <c r="H98" s="46">
        <f t="shared" si="5"/>
        <v>495000</v>
      </c>
    </row>
    <row r="99" spans="1:8" ht="15.75">
      <c r="A99" s="43" t="s">
        <v>3453</v>
      </c>
      <c r="B99" s="42">
        <v>1266396</v>
      </c>
      <c r="C99" s="44" t="str">
        <f t="shared" si="3"/>
        <v>http://www.mercadopublico.cl/TiendaFicha/Ficha?idProducto=1266396</v>
      </c>
      <c r="D99" s="45">
        <f t="shared" si="4"/>
        <v>1266396</v>
      </c>
      <c r="E99" s="43" t="s">
        <v>3537</v>
      </c>
      <c r="F99" s="43" t="s">
        <v>3558</v>
      </c>
      <c r="G99" s="43">
        <v>6836</v>
      </c>
      <c r="H99" s="46">
        <f t="shared" si="5"/>
        <v>500000</v>
      </c>
    </row>
    <row r="100" spans="1:8" ht="15.75">
      <c r="A100" s="43" t="s">
        <v>3453</v>
      </c>
      <c r="B100" s="42">
        <v>1266397</v>
      </c>
      <c r="C100" s="44" t="str">
        <f t="shared" si="3"/>
        <v>http://www.mercadopublico.cl/TiendaFicha/Ficha?idProducto=1266397</v>
      </c>
      <c r="D100" s="45">
        <f t="shared" si="4"/>
        <v>1266397</v>
      </c>
      <c r="E100" s="43" t="s">
        <v>3537</v>
      </c>
      <c r="F100" s="43" t="s">
        <v>3559</v>
      </c>
      <c r="G100" s="43">
        <v>6836</v>
      </c>
      <c r="H100" s="46">
        <f t="shared" si="5"/>
        <v>505000</v>
      </c>
    </row>
    <row r="101" spans="1:8" ht="15.75">
      <c r="A101" s="43" t="s">
        <v>3453</v>
      </c>
      <c r="B101" s="42">
        <v>1266408</v>
      </c>
      <c r="C101" s="44" t="str">
        <f t="shared" si="3"/>
        <v>http://www.mercadopublico.cl/TiendaFicha/Ficha?idProducto=1266408</v>
      </c>
      <c r="D101" s="45">
        <f t="shared" si="4"/>
        <v>1266408</v>
      </c>
      <c r="E101" s="43" t="s">
        <v>3537</v>
      </c>
      <c r="F101" s="43" t="s">
        <v>3560</v>
      </c>
      <c r="G101" s="43">
        <v>6836</v>
      </c>
      <c r="H101" s="46">
        <f t="shared" si="5"/>
        <v>510000</v>
      </c>
    </row>
    <row r="102" spans="1:8" ht="15.75">
      <c r="A102" s="43" t="s">
        <v>3453</v>
      </c>
      <c r="B102" s="42">
        <v>1266392</v>
      </c>
      <c r="C102" s="44" t="str">
        <f t="shared" si="3"/>
        <v>http://www.mercadopublico.cl/TiendaFicha/Ficha?idProducto=1266392</v>
      </c>
      <c r="D102" s="45">
        <f t="shared" si="4"/>
        <v>1266392</v>
      </c>
      <c r="E102" s="43" t="s">
        <v>3537</v>
      </c>
      <c r="F102" s="43" t="s">
        <v>3561</v>
      </c>
      <c r="G102" s="43">
        <v>6836</v>
      </c>
      <c r="H102" s="46">
        <f t="shared" si="5"/>
        <v>515000</v>
      </c>
    </row>
    <row r="103" spans="1:8" ht="15.75">
      <c r="A103" s="43" t="s">
        <v>3453</v>
      </c>
      <c r="B103" s="42">
        <v>1515384</v>
      </c>
      <c r="C103" s="44" t="str">
        <f t="shared" si="3"/>
        <v>http://www.mercadopublico.cl/TiendaFicha/Ficha?idProducto=1515384</v>
      </c>
      <c r="D103" s="45">
        <f t="shared" si="4"/>
        <v>1515384</v>
      </c>
      <c r="E103" s="43" t="s">
        <v>3562</v>
      </c>
      <c r="F103" s="43" t="s">
        <v>3563</v>
      </c>
      <c r="G103" s="43">
        <v>6842</v>
      </c>
      <c r="H103" s="46">
        <f t="shared" si="5"/>
        <v>520000</v>
      </c>
    </row>
    <row r="104" spans="1:8" ht="15.75">
      <c r="A104" s="43" t="s">
        <v>3453</v>
      </c>
      <c r="B104" s="42">
        <v>1266387</v>
      </c>
      <c r="C104" s="44" t="str">
        <f t="shared" si="3"/>
        <v>http://www.mercadopublico.cl/TiendaFicha/Ficha?idProducto=1266387</v>
      </c>
      <c r="D104" s="45">
        <f t="shared" si="4"/>
        <v>1266387</v>
      </c>
      <c r="E104" s="43" t="s">
        <v>3562</v>
      </c>
      <c r="F104" s="43" t="s">
        <v>3564</v>
      </c>
      <c r="G104" s="43">
        <v>6842</v>
      </c>
      <c r="H104" s="46">
        <f t="shared" si="5"/>
        <v>525000</v>
      </c>
    </row>
    <row r="105" spans="1:8" ht="15.75">
      <c r="A105" s="43" t="s">
        <v>3453</v>
      </c>
      <c r="B105" s="42">
        <v>1266384</v>
      </c>
      <c r="C105" s="44" t="str">
        <f t="shared" si="3"/>
        <v>http://www.mercadopublico.cl/TiendaFicha/Ficha?idProducto=1266384</v>
      </c>
      <c r="D105" s="45">
        <f t="shared" si="4"/>
        <v>1266384</v>
      </c>
      <c r="E105" s="43" t="s">
        <v>3562</v>
      </c>
      <c r="F105" s="43" t="s">
        <v>3565</v>
      </c>
      <c r="G105" s="43">
        <v>6842</v>
      </c>
      <c r="H105" s="46">
        <f t="shared" si="5"/>
        <v>530000</v>
      </c>
    </row>
    <row r="106" spans="1:8" ht="15.75">
      <c r="A106" s="43" t="s">
        <v>3453</v>
      </c>
      <c r="B106" s="42">
        <v>1266374</v>
      </c>
      <c r="C106" s="44" t="str">
        <f t="shared" si="3"/>
        <v>http://www.mercadopublico.cl/TiendaFicha/Ficha?idProducto=1266374</v>
      </c>
      <c r="D106" s="45">
        <f t="shared" si="4"/>
        <v>1266374</v>
      </c>
      <c r="E106" s="43" t="s">
        <v>3562</v>
      </c>
      <c r="F106" s="43" t="s">
        <v>3566</v>
      </c>
      <c r="G106" s="43">
        <v>6842</v>
      </c>
      <c r="H106" s="46">
        <f t="shared" si="5"/>
        <v>535000</v>
      </c>
    </row>
    <row r="107" spans="1:8" ht="15.75">
      <c r="A107" s="43" t="s">
        <v>3453</v>
      </c>
      <c r="B107" s="42">
        <v>1266370</v>
      </c>
      <c r="C107" s="44" t="str">
        <f t="shared" si="3"/>
        <v>http://www.mercadopublico.cl/TiendaFicha/Ficha?idProducto=1266370</v>
      </c>
      <c r="D107" s="45">
        <f t="shared" si="4"/>
        <v>1266370</v>
      </c>
      <c r="E107" s="43" t="s">
        <v>3562</v>
      </c>
      <c r="F107" s="43" t="s">
        <v>3567</v>
      </c>
      <c r="G107" s="43">
        <v>6842</v>
      </c>
      <c r="H107" s="46">
        <f t="shared" si="5"/>
        <v>540000</v>
      </c>
    </row>
    <row r="108" spans="1:8" ht="15.75">
      <c r="A108" s="43" t="s">
        <v>3453</v>
      </c>
      <c r="B108" s="42">
        <v>1266375</v>
      </c>
      <c r="C108" s="44" t="str">
        <f t="shared" si="3"/>
        <v>http://www.mercadopublico.cl/TiendaFicha/Ficha?idProducto=1266375</v>
      </c>
      <c r="D108" s="45">
        <f t="shared" si="4"/>
        <v>1266375</v>
      </c>
      <c r="E108" s="43" t="s">
        <v>3562</v>
      </c>
      <c r="F108" s="43" t="s">
        <v>3568</v>
      </c>
      <c r="G108" s="43">
        <v>6842</v>
      </c>
      <c r="H108" s="46">
        <f t="shared" si="5"/>
        <v>545000</v>
      </c>
    </row>
    <row r="109" spans="1:8" ht="15.75">
      <c r="A109" s="43" t="s">
        <v>3453</v>
      </c>
      <c r="B109" s="42">
        <v>1266383</v>
      </c>
      <c r="C109" s="44" t="str">
        <f t="shared" si="3"/>
        <v>http://www.mercadopublico.cl/TiendaFicha/Ficha?idProducto=1266383</v>
      </c>
      <c r="D109" s="45">
        <f t="shared" si="4"/>
        <v>1266383</v>
      </c>
      <c r="E109" s="43" t="s">
        <v>3562</v>
      </c>
      <c r="F109" s="43" t="s">
        <v>3569</v>
      </c>
      <c r="G109" s="43">
        <v>6842</v>
      </c>
      <c r="H109" s="46">
        <f t="shared" si="5"/>
        <v>550000</v>
      </c>
    </row>
    <row r="110" spans="1:8" ht="15.75">
      <c r="A110" s="43" t="s">
        <v>3453</v>
      </c>
      <c r="B110" s="42">
        <v>1266378</v>
      </c>
      <c r="C110" s="44" t="str">
        <f t="shared" si="3"/>
        <v>http://www.mercadopublico.cl/TiendaFicha/Ficha?idProducto=1266378</v>
      </c>
      <c r="D110" s="45">
        <f t="shared" si="4"/>
        <v>1266378</v>
      </c>
      <c r="E110" s="43" t="s">
        <v>3562</v>
      </c>
      <c r="F110" s="43" t="s">
        <v>3570</v>
      </c>
      <c r="G110" s="43">
        <v>6842</v>
      </c>
      <c r="H110" s="46">
        <f t="shared" si="5"/>
        <v>555000</v>
      </c>
    </row>
    <row r="111" spans="1:8" ht="15.75">
      <c r="A111" s="43" t="s">
        <v>3453</v>
      </c>
      <c r="B111" s="42">
        <v>1322882</v>
      </c>
      <c r="C111" s="44" t="str">
        <f t="shared" si="3"/>
        <v>http://www.mercadopublico.cl/TiendaFicha/Ficha?idProducto=1322882</v>
      </c>
      <c r="D111" s="45">
        <f t="shared" si="4"/>
        <v>1322882</v>
      </c>
      <c r="E111" s="43" t="s">
        <v>3562</v>
      </c>
      <c r="F111" s="43" t="s">
        <v>3571</v>
      </c>
      <c r="G111" s="43">
        <v>6842</v>
      </c>
      <c r="H111" s="46">
        <f t="shared" si="5"/>
        <v>560000</v>
      </c>
    </row>
    <row r="112" spans="1:8" ht="15.75">
      <c r="A112" s="43" t="s">
        <v>3453</v>
      </c>
      <c r="B112" s="42">
        <v>1266379</v>
      </c>
      <c r="C112" s="44" t="str">
        <f t="shared" si="3"/>
        <v>http://www.mercadopublico.cl/TiendaFicha/Ficha?idProducto=1266379</v>
      </c>
      <c r="D112" s="45">
        <f t="shared" si="4"/>
        <v>1266379</v>
      </c>
      <c r="E112" s="43" t="s">
        <v>3562</v>
      </c>
      <c r="F112" s="43" t="s">
        <v>3572</v>
      </c>
      <c r="G112" s="43">
        <v>6842</v>
      </c>
      <c r="H112" s="46">
        <f t="shared" si="5"/>
        <v>565000</v>
      </c>
    </row>
    <row r="113" spans="1:8" ht="15.75">
      <c r="A113" s="43" t="s">
        <v>3453</v>
      </c>
      <c r="B113" s="42">
        <v>1266386</v>
      </c>
      <c r="C113" s="44" t="str">
        <f t="shared" si="3"/>
        <v>http://www.mercadopublico.cl/TiendaFicha/Ficha?idProducto=1266386</v>
      </c>
      <c r="D113" s="45">
        <f t="shared" si="4"/>
        <v>1266386</v>
      </c>
      <c r="E113" s="43" t="s">
        <v>3562</v>
      </c>
      <c r="F113" s="43" t="s">
        <v>3573</v>
      </c>
      <c r="G113" s="43">
        <v>6842</v>
      </c>
      <c r="H113" s="46">
        <f t="shared" si="5"/>
        <v>570000</v>
      </c>
    </row>
    <row r="114" spans="1:8" ht="15.75">
      <c r="A114" s="43" t="s">
        <v>3453</v>
      </c>
      <c r="B114" s="42">
        <v>1266372</v>
      </c>
      <c r="C114" s="44" t="str">
        <f t="shared" si="3"/>
        <v>http://www.mercadopublico.cl/TiendaFicha/Ficha?idProducto=1266372</v>
      </c>
      <c r="D114" s="45">
        <f t="shared" si="4"/>
        <v>1266372</v>
      </c>
      <c r="E114" s="43" t="s">
        <v>3562</v>
      </c>
      <c r="F114" s="43" t="s">
        <v>3574</v>
      </c>
      <c r="G114" s="43">
        <v>6842</v>
      </c>
      <c r="H114" s="46">
        <f t="shared" si="5"/>
        <v>575000</v>
      </c>
    </row>
    <row r="115" spans="1:8" ht="15.75">
      <c r="A115" s="43" t="s">
        <v>3453</v>
      </c>
      <c r="B115" s="42">
        <v>1266382</v>
      </c>
      <c r="C115" s="44" t="str">
        <f t="shared" si="3"/>
        <v>http://www.mercadopublico.cl/TiendaFicha/Ficha?idProducto=1266382</v>
      </c>
      <c r="D115" s="45">
        <f t="shared" si="4"/>
        <v>1266382</v>
      </c>
      <c r="E115" s="43" t="s">
        <v>3562</v>
      </c>
      <c r="F115" s="43" t="s">
        <v>3575</v>
      </c>
      <c r="G115" s="43">
        <v>6842</v>
      </c>
      <c r="H115" s="46">
        <f t="shared" si="5"/>
        <v>580000</v>
      </c>
    </row>
    <row r="116" spans="1:8" ht="15.75">
      <c r="A116" s="43" t="s">
        <v>3453</v>
      </c>
      <c r="B116" s="42">
        <v>1266367</v>
      </c>
      <c r="C116" s="44" t="str">
        <f t="shared" si="3"/>
        <v>http://www.mercadopublico.cl/TiendaFicha/Ficha?idProducto=1266367</v>
      </c>
      <c r="D116" s="45">
        <f t="shared" si="4"/>
        <v>1266367</v>
      </c>
      <c r="E116" s="43" t="s">
        <v>3562</v>
      </c>
      <c r="F116" s="43" t="s">
        <v>3576</v>
      </c>
      <c r="G116" s="43">
        <v>6842</v>
      </c>
      <c r="H116" s="46">
        <f t="shared" si="5"/>
        <v>585000</v>
      </c>
    </row>
    <row r="117" spans="1:8" ht="15.75">
      <c r="A117" s="43" t="s">
        <v>3453</v>
      </c>
      <c r="B117" s="42">
        <v>1266366</v>
      </c>
      <c r="C117" s="44" t="str">
        <f t="shared" si="3"/>
        <v>http://www.mercadopublico.cl/TiendaFicha/Ficha?idProducto=1266366</v>
      </c>
      <c r="D117" s="45">
        <f t="shared" si="4"/>
        <v>1266366</v>
      </c>
      <c r="E117" s="43" t="s">
        <v>3562</v>
      </c>
      <c r="F117" s="43" t="s">
        <v>3577</v>
      </c>
      <c r="G117" s="43">
        <v>6842</v>
      </c>
      <c r="H117" s="46">
        <f t="shared" si="5"/>
        <v>590000</v>
      </c>
    </row>
    <row r="118" spans="1:8" ht="15.75">
      <c r="A118" s="43" t="s">
        <v>3453</v>
      </c>
      <c r="B118" s="42">
        <v>1266371</v>
      </c>
      <c r="C118" s="44" t="str">
        <f t="shared" si="3"/>
        <v>http://www.mercadopublico.cl/TiendaFicha/Ficha?idProducto=1266371</v>
      </c>
      <c r="D118" s="45">
        <f t="shared" si="4"/>
        <v>1266371</v>
      </c>
      <c r="E118" s="43" t="s">
        <v>3562</v>
      </c>
      <c r="F118" s="43" t="s">
        <v>3578</v>
      </c>
      <c r="G118" s="43">
        <v>6842</v>
      </c>
      <c r="H118" s="46">
        <f t="shared" si="5"/>
        <v>595000</v>
      </c>
    </row>
    <row r="119" spans="1:8" ht="15.75">
      <c r="A119" s="43" t="s">
        <v>3453</v>
      </c>
      <c r="B119" s="42">
        <v>1266377</v>
      </c>
      <c r="C119" s="44" t="str">
        <f t="shared" si="3"/>
        <v>http://www.mercadopublico.cl/TiendaFicha/Ficha?idProducto=1266377</v>
      </c>
      <c r="D119" s="45">
        <f t="shared" si="4"/>
        <v>1266377</v>
      </c>
      <c r="E119" s="43" t="s">
        <v>3562</v>
      </c>
      <c r="F119" s="43" t="s">
        <v>3579</v>
      </c>
      <c r="G119" s="43">
        <v>6842</v>
      </c>
      <c r="H119" s="46">
        <f t="shared" si="5"/>
        <v>600000</v>
      </c>
    </row>
    <row r="120" spans="1:8" ht="15.75">
      <c r="A120" s="43" t="s">
        <v>3453</v>
      </c>
      <c r="B120" s="42">
        <v>1266373</v>
      </c>
      <c r="C120" s="44" t="str">
        <f t="shared" si="3"/>
        <v>http://www.mercadopublico.cl/TiendaFicha/Ficha?idProducto=1266373</v>
      </c>
      <c r="D120" s="45">
        <f t="shared" si="4"/>
        <v>1266373</v>
      </c>
      <c r="E120" s="43" t="s">
        <v>3562</v>
      </c>
      <c r="F120" s="43" t="s">
        <v>3580</v>
      </c>
      <c r="G120" s="43">
        <v>6842</v>
      </c>
      <c r="H120" s="46">
        <f t="shared" si="5"/>
        <v>605000</v>
      </c>
    </row>
    <row r="121" spans="1:8" ht="15.75">
      <c r="A121" s="43" t="s">
        <v>3453</v>
      </c>
      <c r="B121" s="42">
        <v>1266380</v>
      </c>
      <c r="C121" s="44" t="str">
        <f t="shared" si="3"/>
        <v>http://www.mercadopublico.cl/TiendaFicha/Ficha?idProducto=1266380</v>
      </c>
      <c r="D121" s="45">
        <f t="shared" si="4"/>
        <v>1266380</v>
      </c>
      <c r="E121" s="43" t="s">
        <v>3562</v>
      </c>
      <c r="F121" s="43" t="s">
        <v>3581</v>
      </c>
      <c r="G121" s="43">
        <v>6842</v>
      </c>
      <c r="H121" s="46">
        <f t="shared" si="5"/>
        <v>610000</v>
      </c>
    </row>
    <row r="122" spans="1:8" ht="15.75">
      <c r="A122" s="43" t="s">
        <v>3453</v>
      </c>
      <c r="B122" s="42">
        <v>1266376</v>
      </c>
      <c r="C122" s="44" t="str">
        <f t="shared" si="3"/>
        <v>http://www.mercadopublico.cl/TiendaFicha/Ficha?idProducto=1266376</v>
      </c>
      <c r="D122" s="45">
        <f t="shared" si="4"/>
        <v>1266376</v>
      </c>
      <c r="E122" s="43" t="s">
        <v>3562</v>
      </c>
      <c r="F122" s="43" t="s">
        <v>3582</v>
      </c>
      <c r="G122" s="43">
        <v>6842</v>
      </c>
      <c r="H122" s="46">
        <f t="shared" si="5"/>
        <v>615000</v>
      </c>
    </row>
    <row r="123" spans="1:8" ht="15.75">
      <c r="A123" s="43" t="s">
        <v>3453</v>
      </c>
      <c r="B123" s="42">
        <v>1266381</v>
      </c>
      <c r="C123" s="44" t="str">
        <f t="shared" si="3"/>
        <v>http://www.mercadopublico.cl/TiendaFicha/Ficha?idProducto=1266381</v>
      </c>
      <c r="D123" s="45">
        <f t="shared" si="4"/>
        <v>1266381</v>
      </c>
      <c r="E123" s="43" t="s">
        <v>3562</v>
      </c>
      <c r="F123" s="43" t="s">
        <v>3583</v>
      </c>
      <c r="G123" s="43">
        <v>6842</v>
      </c>
      <c r="H123" s="46">
        <f t="shared" si="5"/>
        <v>620000</v>
      </c>
    </row>
    <row r="124" spans="1:8" ht="15.75">
      <c r="A124" s="43" t="s">
        <v>3453</v>
      </c>
      <c r="B124" s="42">
        <v>1266368</v>
      </c>
      <c r="C124" s="44" t="str">
        <f t="shared" si="3"/>
        <v>http://www.mercadopublico.cl/TiendaFicha/Ficha?idProducto=1266368</v>
      </c>
      <c r="D124" s="45">
        <f t="shared" si="4"/>
        <v>1266368</v>
      </c>
      <c r="E124" s="43" t="s">
        <v>3562</v>
      </c>
      <c r="F124" s="43" t="s">
        <v>3584</v>
      </c>
      <c r="G124" s="43">
        <v>6842</v>
      </c>
      <c r="H124" s="46">
        <f t="shared" si="5"/>
        <v>625000</v>
      </c>
    </row>
    <row r="125" spans="1:8" ht="15.75">
      <c r="A125" s="43" t="s">
        <v>3453</v>
      </c>
      <c r="B125" s="42">
        <v>1266385</v>
      </c>
      <c r="C125" s="44" t="str">
        <f t="shared" si="3"/>
        <v>http://www.mercadopublico.cl/TiendaFicha/Ficha?idProducto=1266385</v>
      </c>
      <c r="D125" s="45">
        <f t="shared" si="4"/>
        <v>1266385</v>
      </c>
      <c r="E125" s="43" t="s">
        <v>3562</v>
      </c>
      <c r="F125" s="43" t="s">
        <v>3585</v>
      </c>
      <c r="G125" s="43">
        <v>6842</v>
      </c>
      <c r="H125" s="46">
        <f t="shared" si="5"/>
        <v>630000</v>
      </c>
    </row>
    <row r="126" spans="1:8" ht="15.75">
      <c r="A126" s="43" t="s">
        <v>3453</v>
      </c>
      <c r="B126" s="42">
        <v>1266388</v>
      </c>
      <c r="C126" s="44" t="str">
        <f t="shared" si="3"/>
        <v>http://www.mercadopublico.cl/TiendaFicha/Ficha?idProducto=1266388</v>
      </c>
      <c r="D126" s="45">
        <f t="shared" si="4"/>
        <v>1266388</v>
      </c>
      <c r="E126" s="43" t="s">
        <v>3562</v>
      </c>
      <c r="F126" s="43" t="s">
        <v>3586</v>
      </c>
      <c r="G126" s="43">
        <v>6842</v>
      </c>
      <c r="H126" s="46">
        <f t="shared" si="5"/>
        <v>635000</v>
      </c>
    </row>
    <row r="127" spans="1:8" ht="15.75">
      <c r="A127" s="43" t="s">
        <v>3453</v>
      </c>
      <c r="B127" s="42">
        <v>1266482</v>
      </c>
      <c r="C127" s="44" t="str">
        <f t="shared" si="3"/>
        <v>http://www.mercadopublico.cl/TiendaFicha/Ficha?idProducto=1266482</v>
      </c>
      <c r="D127" s="45">
        <f t="shared" si="4"/>
        <v>1266482</v>
      </c>
      <c r="E127" s="43" t="s">
        <v>3587</v>
      </c>
      <c r="F127" s="43" t="s">
        <v>3588</v>
      </c>
      <c r="G127" s="43">
        <v>6813</v>
      </c>
      <c r="H127" s="46">
        <f t="shared" si="5"/>
        <v>640000</v>
      </c>
    </row>
    <row r="128" spans="1:8" ht="15.75">
      <c r="A128" s="43" t="s">
        <v>3453</v>
      </c>
      <c r="B128" s="42">
        <v>1266486</v>
      </c>
      <c r="C128" s="44" t="str">
        <f t="shared" si="3"/>
        <v>http://www.mercadopublico.cl/TiendaFicha/Ficha?idProducto=1266486</v>
      </c>
      <c r="D128" s="45">
        <f t="shared" si="4"/>
        <v>1266486</v>
      </c>
      <c r="E128" s="43" t="s">
        <v>3587</v>
      </c>
      <c r="F128" s="43" t="s">
        <v>3589</v>
      </c>
      <c r="G128" s="43">
        <v>6813</v>
      </c>
      <c r="H128" s="46">
        <f t="shared" si="5"/>
        <v>645000</v>
      </c>
    </row>
    <row r="129" spans="1:8" ht="15.75">
      <c r="A129" s="43" t="s">
        <v>3453</v>
      </c>
      <c r="B129" s="42">
        <v>1322905</v>
      </c>
      <c r="C129" s="44" t="str">
        <f t="shared" si="3"/>
        <v>http://www.mercadopublico.cl/TiendaFicha/Ficha?idProducto=1322905</v>
      </c>
      <c r="D129" s="45">
        <f t="shared" si="4"/>
        <v>1322905</v>
      </c>
      <c r="E129" s="43" t="s">
        <v>3587</v>
      </c>
      <c r="F129" s="43" t="s">
        <v>3590</v>
      </c>
      <c r="G129" s="43">
        <v>6813</v>
      </c>
      <c r="H129" s="46">
        <f t="shared" si="5"/>
        <v>650000</v>
      </c>
    </row>
    <row r="130" spans="1:8" ht="15.75">
      <c r="A130" s="43" t="s">
        <v>3453</v>
      </c>
      <c r="B130" s="42">
        <v>1266484</v>
      </c>
      <c r="C130" s="44" t="str">
        <f t="shared" ref="C130:C193" si="6">CONCATENATE(A130,B130)</f>
        <v>http://www.mercadopublico.cl/TiendaFicha/Ficha?idProducto=1266484</v>
      </c>
      <c r="D130" s="45">
        <f t="shared" ref="D130:D193" si="7">HYPERLINK(C130,B130)</f>
        <v>1266484</v>
      </c>
      <c r="E130" s="43" t="s">
        <v>3587</v>
      </c>
      <c r="F130" s="43" t="s">
        <v>3590</v>
      </c>
      <c r="G130" s="43">
        <v>6813</v>
      </c>
      <c r="H130" s="46">
        <f t="shared" si="5"/>
        <v>655000</v>
      </c>
    </row>
    <row r="131" spans="1:8" ht="15.75">
      <c r="A131" s="43" t="s">
        <v>3453</v>
      </c>
      <c r="B131" s="42">
        <v>1266489</v>
      </c>
      <c r="C131" s="44" t="str">
        <f t="shared" si="6"/>
        <v>http://www.mercadopublico.cl/TiendaFicha/Ficha?idProducto=1266489</v>
      </c>
      <c r="D131" s="45">
        <f t="shared" si="7"/>
        <v>1266489</v>
      </c>
      <c r="E131" s="43" t="s">
        <v>3587</v>
      </c>
      <c r="F131" s="43" t="s">
        <v>3591</v>
      </c>
      <c r="G131" s="43">
        <v>6813</v>
      </c>
      <c r="H131" s="46">
        <f t="shared" si="5"/>
        <v>660000</v>
      </c>
    </row>
    <row r="132" spans="1:8" ht="15.75">
      <c r="A132" s="43" t="s">
        <v>3453</v>
      </c>
      <c r="B132" s="42">
        <v>1266483</v>
      </c>
      <c r="C132" s="44" t="str">
        <f t="shared" si="6"/>
        <v>http://www.mercadopublico.cl/TiendaFicha/Ficha?idProducto=1266483</v>
      </c>
      <c r="D132" s="45">
        <f t="shared" si="7"/>
        <v>1266483</v>
      </c>
      <c r="E132" s="43" t="s">
        <v>3587</v>
      </c>
      <c r="F132" s="43" t="s">
        <v>3592</v>
      </c>
      <c r="G132" s="43">
        <v>6813</v>
      </c>
      <c r="H132" s="46">
        <f t="shared" ref="H132:H195" si="8" xml:space="preserve"> H131+5000</f>
        <v>665000</v>
      </c>
    </row>
    <row r="133" spans="1:8" ht="15.75">
      <c r="A133" s="43" t="s">
        <v>3453</v>
      </c>
      <c r="B133" s="42">
        <v>1266490</v>
      </c>
      <c r="C133" s="44" t="str">
        <f t="shared" si="6"/>
        <v>http://www.mercadopublico.cl/TiendaFicha/Ficha?idProducto=1266490</v>
      </c>
      <c r="D133" s="45">
        <f t="shared" si="7"/>
        <v>1266490</v>
      </c>
      <c r="E133" s="43" t="s">
        <v>3587</v>
      </c>
      <c r="F133" s="43" t="s">
        <v>3593</v>
      </c>
      <c r="G133" s="43">
        <v>6813</v>
      </c>
      <c r="H133" s="46">
        <f t="shared" si="8"/>
        <v>670000</v>
      </c>
    </row>
    <row r="134" spans="1:8" ht="15.75">
      <c r="A134" s="43" t="s">
        <v>3453</v>
      </c>
      <c r="B134" s="42">
        <v>1266485</v>
      </c>
      <c r="C134" s="44" t="str">
        <f t="shared" si="6"/>
        <v>http://www.mercadopublico.cl/TiendaFicha/Ficha?idProducto=1266485</v>
      </c>
      <c r="D134" s="45">
        <f t="shared" si="7"/>
        <v>1266485</v>
      </c>
      <c r="E134" s="43" t="s">
        <v>3587</v>
      </c>
      <c r="F134" s="43" t="s">
        <v>3594</v>
      </c>
      <c r="G134" s="43">
        <v>6813</v>
      </c>
      <c r="H134" s="46">
        <f t="shared" si="8"/>
        <v>675000</v>
      </c>
    </row>
    <row r="135" spans="1:8" ht="15.75">
      <c r="A135" s="43" t="s">
        <v>3453</v>
      </c>
      <c r="B135" s="42">
        <v>1266493</v>
      </c>
      <c r="C135" s="44" t="str">
        <f t="shared" si="6"/>
        <v>http://www.mercadopublico.cl/TiendaFicha/Ficha?idProducto=1266493</v>
      </c>
      <c r="D135" s="45">
        <f t="shared" si="7"/>
        <v>1266493</v>
      </c>
      <c r="E135" s="43" t="s">
        <v>3587</v>
      </c>
      <c r="F135" s="43" t="s">
        <v>3595</v>
      </c>
      <c r="G135" s="43">
        <v>6813</v>
      </c>
      <c r="H135" s="46">
        <f t="shared" si="8"/>
        <v>680000</v>
      </c>
    </row>
    <row r="136" spans="1:8" ht="15.75">
      <c r="A136" s="43" t="s">
        <v>3453</v>
      </c>
      <c r="B136" s="42">
        <v>1266492</v>
      </c>
      <c r="C136" s="44" t="str">
        <f t="shared" si="6"/>
        <v>http://www.mercadopublico.cl/TiendaFicha/Ficha?idProducto=1266492</v>
      </c>
      <c r="D136" s="45">
        <f t="shared" si="7"/>
        <v>1266492</v>
      </c>
      <c r="E136" s="43" t="s">
        <v>3587</v>
      </c>
      <c r="F136" s="43" t="s">
        <v>3596</v>
      </c>
      <c r="G136" s="43">
        <v>6813</v>
      </c>
      <c r="H136" s="46">
        <f t="shared" si="8"/>
        <v>685000</v>
      </c>
    </row>
    <row r="137" spans="1:8" ht="15.75">
      <c r="A137" s="43" t="s">
        <v>3453</v>
      </c>
      <c r="B137" s="42">
        <v>1266488</v>
      </c>
      <c r="C137" s="44" t="str">
        <f t="shared" si="6"/>
        <v>http://www.mercadopublico.cl/TiendaFicha/Ficha?idProducto=1266488</v>
      </c>
      <c r="D137" s="45">
        <f t="shared" si="7"/>
        <v>1266488</v>
      </c>
      <c r="E137" s="43" t="s">
        <v>3587</v>
      </c>
      <c r="F137" s="43" t="s">
        <v>3597</v>
      </c>
      <c r="G137" s="43">
        <v>6813</v>
      </c>
      <c r="H137" s="46">
        <f t="shared" si="8"/>
        <v>690000</v>
      </c>
    </row>
    <row r="138" spans="1:8" ht="15.75">
      <c r="A138" s="43" t="s">
        <v>3453</v>
      </c>
      <c r="B138" s="42">
        <v>1266481</v>
      </c>
      <c r="C138" s="44" t="str">
        <f t="shared" si="6"/>
        <v>http://www.mercadopublico.cl/TiendaFicha/Ficha?idProducto=1266481</v>
      </c>
      <c r="D138" s="45">
        <f t="shared" si="7"/>
        <v>1266481</v>
      </c>
      <c r="E138" s="43" t="s">
        <v>3587</v>
      </c>
      <c r="F138" s="43" t="s">
        <v>3598</v>
      </c>
      <c r="G138" s="43">
        <v>6813</v>
      </c>
      <c r="H138" s="46">
        <f t="shared" si="8"/>
        <v>695000</v>
      </c>
    </row>
    <row r="139" spans="1:8" ht="15.75">
      <c r="A139" s="43" t="s">
        <v>3453</v>
      </c>
      <c r="B139" s="42">
        <v>1266487</v>
      </c>
      <c r="C139" s="44" t="str">
        <f t="shared" si="6"/>
        <v>http://www.mercadopublico.cl/TiendaFicha/Ficha?idProducto=1266487</v>
      </c>
      <c r="D139" s="45">
        <f t="shared" si="7"/>
        <v>1266487</v>
      </c>
      <c r="E139" s="43" t="s">
        <v>3587</v>
      </c>
      <c r="F139" s="43" t="s">
        <v>3599</v>
      </c>
      <c r="G139" s="43">
        <v>6813</v>
      </c>
      <c r="H139" s="46">
        <f t="shared" si="8"/>
        <v>700000</v>
      </c>
    </row>
    <row r="140" spans="1:8" ht="15.75">
      <c r="A140" s="43" t="s">
        <v>3453</v>
      </c>
      <c r="B140" s="42">
        <v>1266535</v>
      </c>
      <c r="C140" s="44" t="str">
        <f t="shared" si="6"/>
        <v>http://www.mercadopublico.cl/TiendaFicha/Ficha?idProducto=1266535</v>
      </c>
      <c r="D140" s="45">
        <f t="shared" si="7"/>
        <v>1266535</v>
      </c>
      <c r="E140" s="43" t="s">
        <v>3600</v>
      </c>
      <c r="F140" s="43" t="s">
        <v>3601</v>
      </c>
      <c r="G140" s="43">
        <v>6861</v>
      </c>
      <c r="H140" s="46">
        <f t="shared" si="8"/>
        <v>705000</v>
      </c>
    </row>
    <row r="141" spans="1:8" ht="15.75">
      <c r="A141" s="43" t="s">
        <v>3453</v>
      </c>
      <c r="B141" s="42">
        <v>1266621</v>
      </c>
      <c r="C141" s="44" t="str">
        <f t="shared" si="6"/>
        <v>http://www.mercadopublico.cl/TiendaFicha/Ficha?idProducto=1266621</v>
      </c>
      <c r="D141" s="45">
        <f t="shared" si="7"/>
        <v>1266621</v>
      </c>
      <c r="E141" s="43" t="s">
        <v>3602</v>
      </c>
      <c r="F141" s="43" t="s">
        <v>3603</v>
      </c>
      <c r="G141" s="43">
        <v>6825</v>
      </c>
      <c r="H141" s="46">
        <f t="shared" si="8"/>
        <v>710000</v>
      </c>
    </row>
    <row r="142" spans="1:8" ht="15.75">
      <c r="A142" s="43" t="s">
        <v>3453</v>
      </c>
      <c r="B142" s="42">
        <v>1266626</v>
      </c>
      <c r="C142" s="44" t="str">
        <f t="shared" si="6"/>
        <v>http://www.mercadopublico.cl/TiendaFicha/Ficha?idProducto=1266626</v>
      </c>
      <c r="D142" s="45">
        <f t="shared" si="7"/>
        <v>1266626</v>
      </c>
      <c r="E142" s="43" t="s">
        <v>3602</v>
      </c>
      <c r="F142" s="43" t="s">
        <v>3604</v>
      </c>
      <c r="G142" s="43">
        <v>6825</v>
      </c>
      <c r="H142" s="46">
        <f t="shared" si="8"/>
        <v>715000</v>
      </c>
    </row>
    <row r="143" spans="1:8" ht="15.75">
      <c r="A143" s="43" t="s">
        <v>3453</v>
      </c>
      <c r="B143" s="42">
        <v>1299601</v>
      </c>
      <c r="C143" s="44" t="str">
        <f t="shared" si="6"/>
        <v>http://www.mercadopublico.cl/TiendaFicha/Ficha?idProducto=1299601</v>
      </c>
      <c r="D143" s="45">
        <f t="shared" si="7"/>
        <v>1299601</v>
      </c>
      <c r="E143" s="43" t="s">
        <v>3602</v>
      </c>
      <c r="F143" s="43" t="s">
        <v>3605</v>
      </c>
      <c r="G143" s="43">
        <v>6825</v>
      </c>
      <c r="H143" s="46">
        <f t="shared" si="8"/>
        <v>720000</v>
      </c>
    </row>
    <row r="144" spans="1:8" ht="15.75">
      <c r="A144" s="43" t="s">
        <v>3453</v>
      </c>
      <c r="B144" s="42">
        <v>1266616</v>
      </c>
      <c r="C144" s="44" t="str">
        <f t="shared" si="6"/>
        <v>http://www.mercadopublico.cl/TiendaFicha/Ficha?idProducto=1266616</v>
      </c>
      <c r="D144" s="45">
        <f t="shared" si="7"/>
        <v>1266616</v>
      </c>
      <c r="E144" s="43" t="s">
        <v>3602</v>
      </c>
      <c r="F144" s="43" t="s">
        <v>3606</v>
      </c>
      <c r="G144" s="43">
        <v>6825</v>
      </c>
      <c r="H144" s="46">
        <f t="shared" si="8"/>
        <v>725000</v>
      </c>
    </row>
    <row r="145" spans="1:8" ht="15.75">
      <c r="A145" s="43" t="s">
        <v>3453</v>
      </c>
      <c r="B145" s="42">
        <v>1266620</v>
      </c>
      <c r="C145" s="44" t="str">
        <f t="shared" si="6"/>
        <v>http://www.mercadopublico.cl/TiendaFicha/Ficha?idProducto=1266620</v>
      </c>
      <c r="D145" s="45">
        <f t="shared" si="7"/>
        <v>1266620</v>
      </c>
      <c r="E145" s="43" t="s">
        <v>3602</v>
      </c>
      <c r="F145" s="43" t="s">
        <v>3607</v>
      </c>
      <c r="G145" s="43">
        <v>6825</v>
      </c>
      <c r="H145" s="46">
        <f t="shared" si="8"/>
        <v>730000</v>
      </c>
    </row>
    <row r="146" spans="1:8" ht="15.75">
      <c r="A146" s="43" t="s">
        <v>3453</v>
      </c>
      <c r="B146" s="42">
        <v>1266619</v>
      </c>
      <c r="C146" s="44" t="str">
        <f t="shared" si="6"/>
        <v>http://www.mercadopublico.cl/TiendaFicha/Ficha?idProducto=1266619</v>
      </c>
      <c r="D146" s="45">
        <f t="shared" si="7"/>
        <v>1266619</v>
      </c>
      <c r="E146" s="43" t="s">
        <v>3602</v>
      </c>
      <c r="F146" s="43" t="s">
        <v>3608</v>
      </c>
      <c r="G146" s="43">
        <v>6825</v>
      </c>
      <c r="H146" s="46">
        <f t="shared" si="8"/>
        <v>735000</v>
      </c>
    </row>
    <row r="147" spans="1:8" ht="15.75">
      <c r="A147" s="43" t="s">
        <v>3453</v>
      </c>
      <c r="B147" s="42">
        <v>1266644</v>
      </c>
      <c r="C147" s="44" t="str">
        <f t="shared" si="6"/>
        <v>http://www.mercadopublico.cl/TiendaFicha/Ficha?idProducto=1266644</v>
      </c>
      <c r="D147" s="45">
        <f t="shared" si="7"/>
        <v>1266644</v>
      </c>
      <c r="E147" s="43" t="s">
        <v>3602</v>
      </c>
      <c r="F147" s="43" t="s">
        <v>3609</v>
      </c>
      <c r="G147" s="43">
        <v>6825</v>
      </c>
      <c r="H147" s="46">
        <f t="shared" si="8"/>
        <v>740000</v>
      </c>
    </row>
    <row r="148" spans="1:8" ht="15.75">
      <c r="A148" s="43" t="s">
        <v>3453</v>
      </c>
      <c r="B148" s="42">
        <v>1266643</v>
      </c>
      <c r="C148" s="44" t="str">
        <f t="shared" si="6"/>
        <v>http://www.mercadopublico.cl/TiendaFicha/Ficha?idProducto=1266643</v>
      </c>
      <c r="D148" s="45">
        <f t="shared" si="7"/>
        <v>1266643</v>
      </c>
      <c r="E148" s="43" t="s">
        <v>3602</v>
      </c>
      <c r="F148" s="43" t="s">
        <v>3610</v>
      </c>
      <c r="G148" s="43">
        <v>6825</v>
      </c>
      <c r="H148" s="46">
        <f t="shared" si="8"/>
        <v>745000</v>
      </c>
    </row>
    <row r="149" spans="1:8" ht="15.75">
      <c r="A149" s="43" t="s">
        <v>3453</v>
      </c>
      <c r="B149" s="42">
        <v>1266625</v>
      </c>
      <c r="C149" s="44" t="str">
        <f t="shared" si="6"/>
        <v>http://www.mercadopublico.cl/TiendaFicha/Ficha?idProducto=1266625</v>
      </c>
      <c r="D149" s="45">
        <f t="shared" si="7"/>
        <v>1266625</v>
      </c>
      <c r="E149" s="43" t="s">
        <v>3602</v>
      </c>
      <c r="F149" s="43" t="s">
        <v>3611</v>
      </c>
      <c r="G149" s="43">
        <v>6825</v>
      </c>
      <c r="H149" s="46">
        <f t="shared" si="8"/>
        <v>750000</v>
      </c>
    </row>
    <row r="150" spans="1:8" ht="15.75">
      <c r="A150" s="43" t="s">
        <v>3453</v>
      </c>
      <c r="B150" s="42">
        <v>1266623</v>
      </c>
      <c r="C150" s="44" t="str">
        <f t="shared" si="6"/>
        <v>http://www.mercadopublico.cl/TiendaFicha/Ficha?idProducto=1266623</v>
      </c>
      <c r="D150" s="45">
        <f t="shared" si="7"/>
        <v>1266623</v>
      </c>
      <c r="E150" s="43" t="s">
        <v>3602</v>
      </c>
      <c r="F150" s="43" t="s">
        <v>3612</v>
      </c>
      <c r="G150" s="43">
        <v>6825</v>
      </c>
      <c r="H150" s="46">
        <f t="shared" si="8"/>
        <v>755000</v>
      </c>
    </row>
    <row r="151" spans="1:8" ht="15.75">
      <c r="A151" s="43" t="s">
        <v>3453</v>
      </c>
      <c r="B151" s="42">
        <v>1266647</v>
      </c>
      <c r="C151" s="44" t="str">
        <f t="shared" si="6"/>
        <v>http://www.mercadopublico.cl/TiendaFicha/Ficha?idProducto=1266647</v>
      </c>
      <c r="D151" s="45">
        <f t="shared" si="7"/>
        <v>1266647</v>
      </c>
      <c r="E151" s="43" t="s">
        <v>3602</v>
      </c>
      <c r="F151" s="43" t="s">
        <v>3613</v>
      </c>
      <c r="G151" s="43">
        <v>6825</v>
      </c>
      <c r="H151" s="46">
        <f t="shared" si="8"/>
        <v>760000</v>
      </c>
    </row>
    <row r="152" spans="1:8" ht="15.75">
      <c r="A152" s="43" t="s">
        <v>3453</v>
      </c>
      <c r="B152" s="42">
        <v>1266618</v>
      </c>
      <c r="C152" s="44" t="str">
        <f t="shared" si="6"/>
        <v>http://www.mercadopublico.cl/TiendaFicha/Ficha?idProducto=1266618</v>
      </c>
      <c r="D152" s="45">
        <f t="shared" si="7"/>
        <v>1266618</v>
      </c>
      <c r="E152" s="43" t="s">
        <v>3602</v>
      </c>
      <c r="F152" s="43" t="s">
        <v>3614</v>
      </c>
      <c r="G152" s="43">
        <v>6825</v>
      </c>
      <c r="H152" s="46">
        <f t="shared" si="8"/>
        <v>765000</v>
      </c>
    </row>
    <row r="153" spans="1:8" ht="15.75">
      <c r="A153" s="43" t="s">
        <v>3453</v>
      </c>
      <c r="B153" s="42">
        <v>1266629</v>
      </c>
      <c r="C153" s="44" t="str">
        <f t="shared" si="6"/>
        <v>http://www.mercadopublico.cl/TiendaFicha/Ficha?idProducto=1266629</v>
      </c>
      <c r="D153" s="45">
        <f t="shared" si="7"/>
        <v>1266629</v>
      </c>
      <c r="E153" s="43" t="s">
        <v>3602</v>
      </c>
      <c r="F153" s="43" t="s">
        <v>3615</v>
      </c>
      <c r="G153" s="43">
        <v>6825</v>
      </c>
      <c r="H153" s="46">
        <f t="shared" si="8"/>
        <v>770000</v>
      </c>
    </row>
    <row r="154" spans="1:8" ht="15.75">
      <c r="A154" s="43" t="s">
        <v>3453</v>
      </c>
      <c r="B154" s="42">
        <v>1266617</v>
      </c>
      <c r="C154" s="44" t="str">
        <f t="shared" si="6"/>
        <v>http://www.mercadopublico.cl/TiendaFicha/Ficha?idProducto=1266617</v>
      </c>
      <c r="D154" s="45">
        <f t="shared" si="7"/>
        <v>1266617</v>
      </c>
      <c r="E154" s="43" t="s">
        <v>3602</v>
      </c>
      <c r="F154" s="43" t="s">
        <v>3616</v>
      </c>
      <c r="G154" s="43">
        <v>6825</v>
      </c>
      <c r="H154" s="46">
        <f t="shared" si="8"/>
        <v>775000</v>
      </c>
    </row>
    <row r="155" spans="1:8" ht="15.75">
      <c r="A155" s="43" t="s">
        <v>3453</v>
      </c>
      <c r="B155" s="42">
        <v>1266624</v>
      </c>
      <c r="C155" s="44" t="str">
        <f t="shared" si="6"/>
        <v>http://www.mercadopublico.cl/TiendaFicha/Ficha?idProducto=1266624</v>
      </c>
      <c r="D155" s="45">
        <f t="shared" si="7"/>
        <v>1266624</v>
      </c>
      <c r="E155" s="43" t="s">
        <v>3602</v>
      </c>
      <c r="F155" s="43" t="s">
        <v>3617</v>
      </c>
      <c r="G155" s="43">
        <v>6825</v>
      </c>
      <c r="H155" s="46">
        <f t="shared" si="8"/>
        <v>780000</v>
      </c>
    </row>
    <row r="156" spans="1:8" ht="15.75">
      <c r="A156" s="43" t="s">
        <v>3453</v>
      </c>
      <c r="B156" s="42">
        <v>1266645</v>
      </c>
      <c r="C156" s="44" t="str">
        <f t="shared" si="6"/>
        <v>http://www.mercadopublico.cl/TiendaFicha/Ficha?idProducto=1266645</v>
      </c>
      <c r="D156" s="45">
        <f t="shared" si="7"/>
        <v>1266645</v>
      </c>
      <c r="E156" s="43" t="s">
        <v>3602</v>
      </c>
      <c r="F156" s="43" t="s">
        <v>3618</v>
      </c>
      <c r="G156" s="43">
        <v>6825</v>
      </c>
      <c r="H156" s="46">
        <f t="shared" si="8"/>
        <v>785000</v>
      </c>
    </row>
    <row r="157" spans="1:8" ht="15.75">
      <c r="A157" s="43" t="s">
        <v>3453</v>
      </c>
      <c r="B157" s="42">
        <v>1266627</v>
      </c>
      <c r="C157" s="44" t="str">
        <f t="shared" si="6"/>
        <v>http://www.mercadopublico.cl/TiendaFicha/Ficha?idProducto=1266627</v>
      </c>
      <c r="D157" s="45">
        <f t="shared" si="7"/>
        <v>1266627</v>
      </c>
      <c r="E157" s="43" t="s">
        <v>3602</v>
      </c>
      <c r="F157" s="43" t="s">
        <v>3619</v>
      </c>
      <c r="G157" s="43">
        <v>6825</v>
      </c>
      <c r="H157" s="46">
        <f t="shared" si="8"/>
        <v>790000</v>
      </c>
    </row>
    <row r="158" spans="1:8" ht="15.75">
      <c r="A158" s="43" t="s">
        <v>3453</v>
      </c>
      <c r="B158" s="42">
        <v>1266628</v>
      </c>
      <c r="C158" s="44" t="str">
        <f t="shared" si="6"/>
        <v>http://www.mercadopublico.cl/TiendaFicha/Ficha?idProducto=1266628</v>
      </c>
      <c r="D158" s="45">
        <f t="shared" si="7"/>
        <v>1266628</v>
      </c>
      <c r="E158" s="43" t="s">
        <v>3602</v>
      </c>
      <c r="F158" s="43" t="s">
        <v>3620</v>
      </c>
      <c r="G158" s="43">
        <v>6825</v>
      </c>
      <c r="H158" s="46">
        <f t="shared" si="8"/>
        <v>795000</v>
      </c>
    </row>
    <row r="159" spans="1:8" ht="15.75">
      <c r="A159" s="43" t="s">
        <v>3453</v>
      </c>
      <c r="B159" s="42">
        <v>1266622</v>
      </c>
      <c r="C159" s="44" t="str">
        <f t="shared" si="6"/>
        <v>http://www.mercadopublico.cl/TiendaFicha/Ficha?idProducto=1266622</v>
      </c>
      <c r="D159" s="45">
        <f t="shared" si="7"/>
        <v>1266622</v>
      </c>
      <c r="E159" s="43" t="s">
        <v>3602</v>
      </c>
      <c r="F159" s="43" t="s">
        <v>3621</v>
      </c>
      <c r="G159" s="43">
        <v>6825</v>
      </c>
      <c r="H159" s="46">
        <f t="shared" si="8"/>
        <v>800000</v>
      </c>
    </row>
    <row r="160" spans="1:8" ht="15.75">
      <c r="A160" s="43" t="s">
        <v>3453</v>
      </c>
      <c r="B160" s="42">
        <v>1266646</v>
      </c>
      <c r="C160" s="44" t="str">
        <f t="shared" si="6"/>
        <v>http://www.mercadopublico.cl/TiendaFicha/Ficha?idProducto=1266646</v>
      </c>
      <c r="D160" s="45">
        <f t="shared" si="7"/>
        <v>1266646</v>
      </c>
      <c r="E160" s="43" t="s">
        <v>3602</v>
      </c>
      <c r="F160" s="43" t="s">
        <v>3622</v>
      </c>
      <c r="G160" s="43">
        <v>6825</v>
      </c>
      <c r="H160" s="46">
        <f t="shared" si="8"/>
        <v>805000</v>
      </c>
    </row>
    <row r="161" spans="1:8" ht="15.75">
      <c r="A161" s="43" t="s">
        <v>3453</v>
      </c>
      <c r="B161" s="42">
        <v>1266682</v>
      </c>
      <c r="C161" s="44" t="str">
        <f t="shared" si="6"/>
        <v>http://www.mercadopublico.cl/TiendaFicha/Ficha?idProducto=1266682</v>
      </c>
      <c r="D161" s="45">
        <f t="shared" si="7"/>
        <v>1266682</v>
      </c>
      <c r="E161" s="43" t="s">
        <v>3623</v>
      </c>
      <c r="F161" s="43" t="s">
        <v>3624</v>
      </c>
      <c r="G161" s="43">
        <v>6828</v>
      </c>
      <c r="H161" s="46">
        <f t="shared" si="8"/>
        <v>810000</v>
      </c>
    </row>
    <row r="162" spans="1:8" ht="15.75">
      <c r="A162" s="43" t="s">
        <v>3453</v>
      </c>
      <c r="B162" s="42">
        <v>1266746</v>
      </c>
      <c r="C162" s="44" t="str">
        <f t="shared" si="6"/>
        <v>http://www.mercadopublico.cl/TiendaFicha/Ficha?idProducto=1266746</v>
      </c>
      <c r="D162" s="45">
        <f t="shared" si="7"/>
        <v>1266746</v>
      </c>
      <c r="E162" s="43" t="s">
        <v>3625</v>
      </c>
      <c r="F162" s="43" t="s">
        <v>3626</v>
      </c>
      <c r="G162" s="43">
        <v>6863</v>
      </c>
      <c r="H162" s="46">
        <f t="shared" si="8"/>
        <v>815000</v>
      </c>
    </row>
    <row r="163" spans="1:8" ht="15.75">
      <c r="A163" s="43" t="s">
        <v>3453</v>
      </c>
      <c r="B163" s="42">
        <v>1266741</v>
      </c>
      <c r="C163" s="44" t="str">
        <f t="shared" si="6"/>
        <v>http://www.mercadopublico.cl/TiendaFicha/Ficha?idProducto=1266741</v>
      </c>
      <c r="D163" s="45">
        <f t="shared" si="7"/>
        <v>1266741</v>
      </c>
      <c r="E163" s="43" t="s">
        <v>3625</v>
      </c>
      <c r="F163" s="43" t="s">
        <v>3627</v>
      </c>
      <c r="G163" s="43">
        <v>6863</v>
      </c>
      <c r="H163" s="46">
        <f t="shared" si="8"/>
        <v>820000</v>
      </c>
    </row>
    <row r="164" spans="1:8" ht="15.75">
      <c r="A164" s="43" t="s">
        <v>3453</v>
      </c>
      <c r="B164" s="42">
        <v>1266724</v>
      </c>
      <c r="C164" s="44" t="str">
        <f t="shared" si="6"/>
        <v>http://www.mercadopublico.cl/TiendaFicha/Ficha?idProducto=1266724</v>
      </c>
      <c r="D164" s="45">
        <f t="shared" si="7"/>
        <v>1266724</v>
      </c>
      <c r="E164" s="43" t="s">
        <v>3625</v>
      </c>
      <c r="F164" s="43" t="s">
        <v>3628</v>
      </c>
      <c r="G164" s="43">
        <v>6863</v>
      </c>
      <c r="H164" s="46">
        <f t="shared" si="8"/>
        <v>825000</v>
      </c>
    </row>
    <row r="165" spans="1:8" ht="15.75">
      <c r="A165" s="43" t="s">
        <v>3453</v>
      </c>
      <c r="B165" s="42">
        <v>1379876</v>
      </c>
      <c r="C165" s="44" t="str">
        <f t="shared" si="6"/>
        <v>http://www.mercadopublico.cl/TiendaFicha/Ficha?idProducto=1379876</v>
      </c>
      <c r="D165" s="45">
        <f t="shared" si="7"/>
        <v>1379876</v>
      </c>
      <c r="E165" s="43" t="s">
        <v>3625</v>
      </c>
      <c r="F165" s="43" t="s">
        <v>3629</v>
      </c>
      <c r="G165" s="43">
        <v>6863</v>
      </c>
      <c r="H165" s="46">
        <f t="shared" si="8"/>
        <v>830000</v>
      </c>
    </row>
    <row r="166" spans="1:8" ht="15.75">
      <c r="A166" s="43" t="s">
        <v>3453</v>
      </c>
      <c r="B166" s="42">
        <v>1379765</v>
      </c>
      <c r="C166" s="44" t="str">
        <f t="shared" si="6"/>
        <v>http://www.mercadopublico.cl/TiendaFicha/Ficha?idProducto=1379765</v>
      </c>
      <c r="D166" s="45">
        <f t="shared" si="7"/>
        <v>1379765</v>
      </c>
      <c r="E166" s="43" t="s">
        <v>3625</v>
      </c>
      <c r="F166" s="43" t="s">
        <v>3630</v>
      </c>
      <c r="G166" s="43">
        <v>6863</v>
      </c>
      <c r="H166" s="46">
        <f t="shared" si="8"/>
        <v>835000</v>
      </c>
    </row>
    <row r="167" spans="1:8" ht="15.75">
      <c r="A167" s="43" t="s">
        <v>3453</v>
      </c>
      <c r="B167" s="42">
        <v>1379764</v>
      </c>
      <c r="C167" s="44" t="str">
        <f t="shared" si="6"/>
        <v>http://www.mercadopublico.cl/TiendaFicha/Ficha?idProducto=1379764</v>
      </c>
      <c r="D167" s="45">
        <f t="shared" si="7"/>
        <v>1379764</v>
      </c>
      <c r="E167" s="43" t="s">
        <v>3625</v>
      </c>
      <c r="F167" s="43" t="s">
        <v>3631</v>
      </c>
      <c r="G167" s="43">
        <v>6863</v>
      </c>
      <c r="H167" s="46">
        <f t="shared" si="8"/>
        <v>840000</v>
      </c>
    </row>
    <row r="168" spans="1:8" ht="15.75">
      <c r="A168" s="43" t="s">
        <v>3453</v>
      </c>
      <c r="B168" s="42">
        <v>1512715</v>
      </c>
      <c r="C168" s="44" t="str">
        <f t="shared" si="6"/>
        <v>http://www.mercadopublico.cl/TiendaFicha/Ficha?idProducto=1512715</v>
      </c>
      <c r="D168" s="45">
        <f t="shared" si="7"/>
        <v>1512715</v>
      </c>
      <c r="E168" s="43" t="s">
        <v>3625</v>
      </c>
      <c r="F168" s="43" t="s">
        <v>3632</v>
      </c>
      <c r="G168" s="43">
        <v>6863</v>
      </c>
      <c r="H168" s="46">
        <f t="shared" si="8"/>
        <v>845000</v>
      </c>
    </row>
    <row r="169" spans="1:8" ht="15.75">
      <c r="A169" s="43" t="s">
        <v>3453</v>
      </c>
      <c r="B169" s="42">
        <v>1266755</v>
      </c>
      <c r="C169" s="44" t="str">
        <f t="shared" si="6"/>
        <v>http://www.mercadopublico.cl/TiendaFicha/Ficha?idProducto=1266755</v>
      </c>
      <c r="D169" s="45">
        <f t="shared" si="7"/>
        <v>1266755</v>
      </c>
      <c r="E169" s="43" t="s">
        <v>3625</v>
      </c>
      <c r="F169" s="43" t="s">
        <v>3633</v>
      </c>
      <c r="G169" s="43">
        <v>6863</v>
      </c>
      <c r="H169" s="46">
        <f t="shared" si="8"/>
        <v>850000</v>
      </c>
    </row>
    <row r="170" spans="1:8" ht="15.75">
      <c r="A170" s="43" t="s">
        <v>3453</v>
      </c>
      <c r="B170" s="42">
        <v>1266751</v>
      </c>
      <c r="C170" s="44" t="str">
        <f t="shared" si="6"/>
        <v>http://www.mercadopublico.cl/TiendaFicha/Ficha?idProducto=1266751</v>
      </c>
      <c r="D170" s="45">
        <f t="shared" si="7"/>
        <v>1266751</v>
      </c>
      <c r="E170" s="43" t="s">
        <v>3625</v>
      </c>
      <c r="F170" s="43" t="s">
        <v>3634</v>
      </c>
      <c r="G170" s="43">
        <v>6863</v>
      </c>
      <c r="H170" s="46">
        <f t="shared" si="8"/>
        <v>855000</v>
      </c>
    </row>
    <row r="171" spans="1:8" ht="15.75">
      <c r="A171" s="43" t="s">
        <v>3453</v>
      </c>
      <c r="B171" s="42">
        <v>1266709</v>
      </c>
      <c r="C171" s="44" t="str">
        <f t="shared" si="6"/>
        <v>http://www.mercadopublico.cl/TiendaFicha/Ficha?idProducto=1266709</v>
      </c>
      <c r="D171" s="45">
        <f t="shared" si="7"/>
        <v>1266709</v>
      </c>
      <c r="E171" s="43" t="s">
        <v>3625</v>
      </c>
      <c r="F171" s="43" t="s">
        <v>3635</v>
      </c>
      <c r="G171" s="43">
        <v>6863</v>
      </c>
      <c r="H171" s="46">
        <f t="shared" si="8"/>
        <v>860000</v>
      </c>
    </row>
    <row r="172" spans="1:8" ht="15.75">
      <c r="A172" s="43" t="s">
        <v>3453</v>
      </c>
      <c r="B172" s="42">
        <v>1266747</v>
      </c>
      <c r="C172" s="44" t="str">
        <f t="shared" si="6"/>
        <v>http://www.mercadopublico.cl/TiendaFicha/Ficha?idProducto=1266747</v>
      </c>
      <c r="D172" s="45">
        <f t="shared" si="7"/>
        <v>1266747</v>
      </c>
      <c r="E172" s="43" t="s">
        <v>3625</v>
      </c>
      <c r="F172" s="43" t="s">
        <v>3636</v>
      </c>
      <c r="G172" s="43">
        <v>6863</v>
      </c>
      <c r="H172" s="46">
        <f t="shared" si="8"/>
        <v>865000</v>
      </c>
    </row>
    <row r="173" spans="1:8" ht="15.75">
      <c r="A173" s="43" t="s">
        <v>3453</v>
      </c>
      <c r="B173" s="42">
        <v>1266740</v>
      </c>
      <c r="C173" s="44" t="str">
        <f t="shared" si="6"/>
        <v>http://www.mercadopublico.cl/TiendaFicha/Ficha?idProducto=1266740</v>
      </c>
      <c r="D173" s="45">
        <f t="shared" si="7"/>
        <v>1266740</v>
      </c>
      <c r="E173" s="43" t="s">
        <v>3625</v>
      </c>
      <c r="F173" s="43" t="s">
        <v>3637</v>
      </c>
      <c r="G173" s="43">
        <v>6863</v>
      </c>
      <c r="H173" s="46">
        <f t="shared" si="8"/>
        <v>870000</v>
      </c>
    </row>
    <row r="174" spans="1:8" ht="15.75">
      <c r="A174" s="43" t="s">
        <v>3453</v>
      </c>
      <c r="B174" s="42">
        <v>1266754</v>
      </c>
      <c r="C174" s="44" t="str">
        <f t="shared" si="6"/>
        <v>http://www.mercadopublico.cl/TiendaFicha/Ficha?idProducto=1266754</v>
      </c>
      <c r="D174" s="45">
        <f t="shared" si="7"/>
        <v>1266754</v>
      </c>
      <c r="E174" s="43" t="s">
        <v>3625</v>
      </c>
      <c r="F174" s="43" t="s">
        <v>3638</v>
      </c>
      <c r="G174" s="43">
        <v>6863</v>
      </c>
      <c r="H174" s="46">
        <f t="shared" si="8"/>
        <v>875000</v>
      </c>
    </row>
    <row r="175" spans="1:8" ht="15.75">
      <c r="A175" s="43" t="s">
        <v>3453</v>
      </c>
      <c r="B175" s="42">
        <v>1266715</v>
      </c>
      <c r="C175" s="44" t="str">
        <f t="shared" si="6"/>
        <v>http://www.mercadopublico.cl/TiendaFicha/Ficha?idProducto=1266715</v>
      </c>
      <c r="D175" s="45">
        <f t="shared" si="7"/>
        <v>1266715</v>
      </c>
      <c r="E175" s="43" t="s">
        <v>3625</v>
      </c>
      <c r="F175" s="43" t="s">
        <v>3639</v>
      </c>
      <c r="G175" s="43">
        <v>6863</v>
      </c>
      <c r="H175" s="46">
        <f t="shared" si="8"/>
        <v>880000</v>
      </c>
    </row>
    <row r="176" spans="1:8" ht="15.75">
      <c r="A176" s="43" t="s">
        <v>3453</v>
      </c>
      <c r="B176" s="42">
        <v>1387179</v>
      </c>
      <c r="C176" s="44" t="str">
        <f t="shared" si="6"/>
        <v>http://www.mercadopublico.cl/TiendaFicha/Ficha?idProducto=1387179</v>
      </c>
      <c r="D176" s="45">
        <f t="shared" si="7"/>
        <v>1387179</v>
      </c>
      <c r="E176" s="43" t="s">
        <v>3625</v>
      </c>
      <c r="F176" s="43" t="s">
        <v>3640</v>
      </c>
      <c r="G176" s="43">
        <v>6863</v>
      </c>
      <c r="H176" s="46">
        <f t="shared" si="8"/>
        <v>885000</v>
      </c>
    </row>
    <row r="177" spans="1:8" ht="15.75">
      <c r="A177" s="43" t="s">
        <v>3453</v>
      </c>
      <c r="B177" s="42">
        <v>1379767</v>
      </c>
      <c r="C177" s="44" t="str">
        <f t="shared" si="6"/>
        <v>http://www.mercadopublico.cl/TiendaFicha/Ficha?idProducto=1379767</v>
      </c>
      <c r="D177" s="45">
        <f t="shared" si="7"/>
        <v>1379767</v>
      </c>
      <c r="E177" s="43" t="s">
        <v>3625</v>
      </c>
      <c r="F177" s="43" t="s">
        <v>3641</v>
      </c>
      <c r="G177" s="43">
        <v>6863</v>
      </c>
      <c r="H177" s="46">
        <f t="shared" si="8"/>
        <v>890000</v>
      </c>
    </row>
    <row r="178" spans="1:8" ht="15.75">
      <c r="A178" s="43" t="s">
        <v>3453</v>
      </c>
      <c r="B178" s="42">
        <v>1387180</v>
      </c>
      <c r="C178" s="44" t="str">
        <f t="shared" si="6"/>
        <v>http://www.mercadopublico.cl/TiendaFicha/Ficha?idProducto=1387180</v>
      </c>
      <c r="D178" s="45">
        <f t="shared" si="7"/>
        <v>1387180</v>
      </c>
      <c r="E178" s="43" t="s">
        <v>3625</v>
      </c>
      <c r="F178" s="43" t="s">
        <v>3642</v>
      </c>
      <c r="G178" s="43">
        <v>6863</v>
      </c>
      <c r="H178" s="46">
        <f t="shared" si="8"/>
        <v>895000</v>
      </c>
    </row>
    <row r="179" spans="1:8" ht="15.75">
      <c r="A179" s="43" t="s">
        <v>3453</v>
      </c>
      <c r="B179" s="42">
        <v>1379766</v>
      </c>
      <c r="C179" s="44" t="str">
        <f t="shared" si="6"/>
        <v>http://www.mercadopublico.cl/TiendaFicha/Ficha?idProducto=1379766</v>
      </c>
      <c r="D179" s="45">
        <f t="shared" si="7"/>
        <v>1379766</v>
      </c>
      <c r="E179" s="43" t="s">
        <v>3625</v>
      </c>
      <c r="F179" s="43" t="s">
        <v>3643</v>
      </c>
      <c r="G179" s="43">
        <v>6863</v>
      </c>
      <c r="H179" s="46">
        <f t="shared" si="8"/>
        <v>900000</v>
      </c>
    </row>
    <row r="180" spans="1:8" ht="15.75">
      <c r="A180" s="43" t="s">
        <v>3453</v>
      </c>
      <c r="B180" s="42">
        <v>1266739</v>
      </c>
      <c r="C180" s="44" t="str">
        <f t="shared" si="6"/>
        <v>http://www.mercadopublico.cl/TiendaFicha/Ficha?idProducto=1266739</v>
      </c>
      <c r="D180" s="45">
        <f t="shared" si="7"/>
        <v>1266739</v>
      </c>
      <c r="E180" s="43" t="s">
        <v>3625</v>
      </c>
      <c r="F180" s="43" t="s">
        <v>3644</v>
      </c>
      <c r="G180" s="43">
        <v>6863</v>
      </c>
      <c r="H180" s="46">
        <f t="shared" si="8"/>
        <v>905000</v>
      </c>
    </row>
    <row r="181" spans="1:8" ht="15.75">
      <c r="A181" s="43" t="s">
        <v>3453</v>
      </c>
      <c r="B181" s="42">
        <v>1379745</v>
      </c>
      <c r="C181" s="44" t="str">
        <f t="shared" si="6"/>
        <v>http://www.mercadopublico.cl/TiendaFicha/Ficha?idProducto=1379745</v>
      </c>
      <c r="D181" s="45">
        <f t="shared" si="7"/>
        <v>1379745</v>
      </c>
      <c r="E181" s="43" t="s">
        <v>3625</v>
      </c>
      <c r="F181" s="43" t="s">
        <v>3645</v>
      </c>
      <c r="G181" s="43">
        <v>6863</v>
      </c>
      <c r="H181" s="46">
        <f t="shared" si="8"/>
        <v>910000</v>
      </c>
    </row>
    <row r="182" spans="1:8" ht="15.75">
      <c r="A182" s="43" t="s">
        <v>3453</v>
      </c>
      <c r="B182" s="42">
        <v>1379743</v>
      </c>
      <c r="C182" s="44" t="str">
        <f t="shared" si="6"/>
        <v>http://www.mercadopublico.cl/TiendaFicha/Ficha?idProducto=1379743</v>
      </c>
      <c r="D182" s="45">
        <f t="shared" si="7"/>
        <v>1379743</v>
      </c>
      <c r="E182" s="43" t="s">
        <v>3625</v>
      </c>
      <c r="F182" s="43" t="s">
        <v>3646</v>
      </c>
      <c r="G182" s="43">
        <v>6863</v>
      </c>
      <c r="H182" s="46">
        <f t="shared" si="8"/>
        <v>915000</v>
      </c>
    </row>
    <row r="183" spans="1:8" ht="15.75">
      <c r="A183" s="43" t="s">
        <v>3453</v>
      </c>
      <c r="B183" s="42">
        <v>1379878</v>
      </c>
      <c r="C183" s="44" t="str">
        <f t="shared" si="6"/>
        <v>http://www.mercadopublico.cl/TiendaFicha/Ficha?idProducto=1379878</v>
      </c>
      <c r="D183" s="45">
        <f t="shared" si="7"/>
        <v>1379878</v>
      </c>
      <c r="E183" s="43" t="s">
        <v>3625</v>
      </c>
      <c r="F183" s="43" t="s">
        <v>3647</v>
      </c>
      <c r="G183" s="43">
        <v>6863</v>
      </c>
      <c r="H183" s="46">
        <f t="shared" si="8"/>
        <v>920000</v>
      </c>
    </row>
    <row r="184" spans="1:8" ht="15.75">
      <c r="A184" s="43" t="s">
        <v>3453</v>
      </c>
      <c r="B184" s="42">
        <v>1266734</v>
      </c>
      <c r="C184" s="44" t="str">
        <f t="shared" si="6"/>
        <v>http://www.mercadopublico.cl/TiendaFicha/Ficha?idProducto=1266734</v>
      </c>
      <c r="D184" s="45">
        <f t="shared" si="7"/>
        <v>1266734</v>
      </c>
      <c r="E184" s="43" t="s">
        <v>3625</v>
      </c>
      <c r="F184" s="43" t="s">
        <v>3648</v>
      </c>
      <c r="G184" s="43">
        <v>6863</v>
      </c>
      <c r="H184" s="46">
        <f t="shared" si="8"/>
        <v>925000</v>
      </c>
    </row>
    <row r="185" spans="1:8" ht="15.75">
      <c r="A185" s="43" t="s">
        <v>3453</v>
      </c>
      <c r="B185" s="42">
        <v>1379739</v>
      </c>
      <c r="C185" s="44" t="str">
        <f t="shared" si="6"/>
        <v>http://www.mercadopublico.cl/TiendaFicha/Ficha?idProducto=1379739</v>
      </c>
      <c r="D185" s="45">
        <f t="shared" si="7"/>
        <v>1379739</v>
      </c>
      <c r="E185" s="43" t="s">
        <v>3625</v>
      </c>
      <c r="F185" s="43" t="s">
        <v>3649</v>
      </c>
      <c r="G185" s="43">
        <v>6863</v>
      </c>
      <c r="H185" s="46">
        <f t="shared" si="8"/>
        <v>930000</v>
      </c>
    </row>
    <row r="186" spans="1:8" ht="15.75">
      <c r="A186" s="43" t="s">
        <v>3453</v>
      </c>
      <c r="B186" s="42">
        <v>1299660</v>
      </c>
      <c r="C186" s="44" t="str">
        <f t="shared" si="6"/>
        <v>http://www.mercadopublico.cl/TiendaFicha/Ficha?idProducto=1299660</v>
      </c>
      <c r="D186" s="45">
        <f t="shared" si="7"/>
        <v>1299660</v>
      </c>
      <c r="E186" s="43" t="s">
        <v>3625</v>
      </c>
      <c r="F186" s="43" t="s">
        <v>3650</v>
      </c>
      <c r="G186" s="43">
        <v>6863</v>
      </c>
      <c r="H186" s="46">
        <f t="shared" si="8"/>
        <v>935000</v>
      </c>
    </row>
    <row r="187" spans="1:8" ht="15.75">
      <c r="A187" s="43" t="s">
        <v>3453</v>
      </c>
      <c r="B187" s="42">
        <v>1266736</v>
      </c>
      <c r="C187" s="44" t="str">
        <f t="shared" si="6"/>
        <v>http://www.mercadopublico.cl/TiendaFicha/Ficha?idProducto=1266736</v>
      </c>
      <c r="D187" s="45">
        <f t="shared" si="7"/>
        <v>1266736</v>
      </c>
      <c r="E187" s="43" t="s">
        <v>3625</v>
      </c>
      <c r="F187" s="43" t="s">
        <v>3651</v>
      </c>
      <c r="G187" s="43">
        <v>6863</v>
      </c>
      <c r="H187" s="46">
        <f t="shared" si="8"/>
        <v>940000</v>
      </c>
    </row>
    <row r="188" spans="1:8" ht="15.75">
      <c r="A188" s="43" t="s">
        <v>3453</v>
      </c>
      <c r="B188" s="42">
        <v>1266735</v>
      </c>
      <c r="C188" s="44" t="str">
        <f t="shared" si="6"/>
        <v>http://www.mercadopublico.cl/TiendaFicha/Ficha?idProducto=1266735</v>
      </c>
      <c r="D188" s="45">
        <f t="shared" si="7"/>
        <v>1266735</v>
      </c>
      <c r="E188" s="43" t="s">
        <v>3625</v>
      </c>
      <c r="F188" s="43" t="s">
        <v>3652</v>
      </c>
      <c r="G188" s="43">
        <v>6863</v>
      </c>
      <c r="H188" s="46">
        <f t="shared" si="8"/>
        <v>945000</v>
      </c>
    </row>
    <row r="189" spans="1:8" ht="15.75">
      <c r="A189" s="43" t="s">
        <v>3453</v>
      </c>
      <c r="B189" s="42">
        <v>1266748</v>
      </c>
      <c r="C189" s="44" t="str">
        <f t="shared" si="6"/>
        <v>http://www.mercadopublico.cl/TiendaFicha/Ficha?idProducto=1266748</v>
      </c>
      <c r="D189" s="45">
        <f t="shared" si="7"/>
        <v>1266748</v>
      </c>
      <c r="E189" s="43" t="s">
        <v>3625</v>
      </c>
      <c r="F189" s="43" t="s">
        <v>3653</v>
      </c>
      <c r="G189" s="43">
        <v>6863</v>
      </c>
      <c r="H189" s="46">
        <f t="shared" si="8"/>
        <v>950000</v>
      </c>
    </row>
    <row r="190" spans="1:8" ht="15.75">
      <c r="A190" s="43" t="s">
        <v>3453</v>
      </c>
      <c r="B190" s="42">
        <v>1266749</v>
      </c>
      <c r="C190" s="44" t="str">
        <f t="shared" si="6"/>
        <v>http://www.mercadopublico.cl/TiendaFicha/Ficha?idProducto=1266749</v>
      </c>
      <c r="D190" s="45">
        <f t="shared" si="7"/>
        <v>1266749</v>
      </c>
      <c r="E190" s="43" t="s">
        <v>3625</v>
      </c>
      <c r="F190" s="43" t="s">
        <v>3654</v>
      </c>
      <c r="G190" s="43">
        <v>6863</v>
      </c>
      <c r="H190" s="46">
        <f t="shared" si="8"/>
        <v>955000</v>
      </c>
    </row>
    <row r="191" spans="1:8" ht="15.75">
      <c r="A191" s="43" t="s">
        <v>3453</v>
      </c>
      <c r="B191" s="42">
        <v>1266744</v>
      </c>
      <c r="C191" s="44" t="str">
        <f t="shared" si="6"/>
        <v>http://www.mercadopublico.cl/TiendaFicha/Ficha?idProducto=1266744</v>
      </c>
      <c r="D191" s="45">
        <f t="shared" si="7"/>
        <v>1266744</v>
      </c>
      <c r="E191" s="43" t="s">
        <v>3625</v>
      </c>
      <c r="F191" s="43" t="s">
        <v>3655</v>
      </c>
      <c r="G191" s="43">
        <v>6863</v>
      </c>
      <c r="H191" s="46">
        <f t="shared" si="8"/>
        <v>960000</v>
      </c>
    </row>
    <row r="192" spans="1:8" ht="15.75">
      <c r="A192" s="43" t="s">
        <v>3453</v>
      </c>
      <c r="B192" s="42">
        <v>1266753</v>
      </c>
      <c r="C192" s="44" t="str">
        <f t="shared" si="6"/>
        <v>http://www.mercadopublico.cl/TiendaFicha/Ficha?idProducto=1266753</v>
      </c>
      <c r="D192" s="45">
        <f t="shared" si="7"/>
        <v>1266753</v>
      </c>
      <c r="E192" s="43" t="s">
        <v>3625</v>
      </c>
      <c r="F192" s="43" t="s">
        <v>3656</v>
      </c>
      <c r="G192" s="43">
        <v>6863</v>
      </c>
      <c r="H192" s="46">
        <f t="shared" si="8"/>
        <v>965000</v>
      </c>
    </row>
    <row r="193" spans="1:8" ht="15.75">
      <c r="A193" s="43" t="s">
        <v>3453</v>
      </c>
      <c r="B193" s="42">
        <v>1266732</v>
      </c>
      <c r="C193" s="44" t="str">
        <f t="shared" si="6"/>
        <v>http://www.mercadopublico.cl/TiendaFicha/Ficha?idProducto=1266732</v>
      </c>
      <c r="D193" s="45">
        <f t="shared" si="7"/>
        <v>1266732</v>
      </c>
      <c r="E193" s="43" t="s">
        <v>3625</v>
      </c>
      <c r="F193" s="43" t="s">
        <v>3657</v>
      </c>
      <c r="G193" s="43">
        <v>6863</v>
      </c>
      <c r="H193" s="46">
        <f t="shared" si="8"/>
        <v>970000</v>
      </c>
    </row>
    <row r="194" spans="1:8" ht="15.75">
      <c r="A194" s="43" t="s">
        <v>3453</v>
      </c>
      <c r="B194" s="42">
        <v>1266745</v>
      </c>
      <c r="C194" s="44" t="str">
        <f t="shared" ref="C194:C257" si="9">CONCATENATE(A194,B194)</f>
        <v>http://www.mercadopublico.cl/TiendaFicha/Ficha?idProducto=1266745</v>
      </c>
      <c r="D194" s="45">
        <f t="shared" ref="D194:D257" si="10">HYPERLINK(C194,B194)</f>
        <v>1266745</v>
      </c>
      <c r="E194" s="43" t="s">
        <v>3625</v>
      </c>
      <c r="F194" s="43" t="s">
        <v>3658</v>
      </c>
      <c r="G194" s="43">
        <v>6863</v>
      </c>
      <c r="H194" s="46">
        <f t="shared" si="8"/>
        <v>975000</v>
      </c>
    </row>
    <row r="195" spans="1:8" ht="15.75">
      <c r="A195" s="43" t="s">
        <v>3453</v>
      </c>
      <c r="B195" s="42">
        <v>1266750</v>
      </c>
      <c r="C195" s="44" t="str">
        <f t="shared" si="9"/>
        <v>http://www.mercadopublico.cl/TiendaFicha/Ficha?idProducto=1266750</v>
      </c>
      <c r="D195" s="45">
        <f t="shared" si="10"/>
        <v>1266750</v>
      </c>
      <c r="E195" s="43" t="s">
        <v>3625</v>
      </c>
      <c r="F195" s="43" t="s">
        <v>3659</v>
      </c>
      <c r="G195" s="43">
        <v>6863</v>
      </c>
      <c r="H195" s="46">
        <f t="shared" si="8"/>
        <v>980000</v>
      </c>
    </row>
    <row r="196" spans="1:8" ht="15.75">
      <c r="A196" s="43" t="s">
        <v>3453</v>
      </c>
      <c r="B196" s="42">
        <v>1299686</v>
      </c>
      <c r="C196" s="44" t="str">
        <f t="shared" si="9"/>
        <v>http://www.mercadopublico.cl/TiendaFicha/Ficha?idProducto=1299686</v>
      </c>
      <c r="D196" s="45">
        <f t="shared" si="10"/>
        <v>1299686</v>
      </c>
      <c r="E196" s="43" t="s">
        <v>3660</v>
      </c>
      <c r="F196" s="43" t="s">
        <v>3661</v>
      </c>
      <c r="G196" s="43">
        <v>6872</v>
      </c>
      <c r="H196" s="46">
        <f t="shared" ref="H196:H259" si="11" xml:space="preserve"> H195+5000</f>
        <v>985000</v>
      </c>
    </row>
    <row r="197" spans="1:8" ht="15.75">
      <c r="A197" s="43" t="s">
        <v>3453</v>
      </c>
      <c r="B197" s="42">
        <v>1266888</v>
      </c>
      <c r="C197" s="44" t="str">
        <f t="shared" si="9"/>
        <v>http://www.mercadopublico.cl/TiendaFicha/Ficha?idProducto=1266888</v>
      </c>
      <c r="D197" s="45">
        <f t="shared" si="10"/>
        <v>1266888</v>
      </c>
      <c r="E197" s="43" t="s">
        <v>3662</v>
      </c>
      <c r="F197" s="43" t="s">
        <v>3663</v>
      </c>
      <c r="G197" s="43">
        <v>6879</v>
      </c>
      <c r="H197" s="46">
        <f t="shared" si="11"/>
        <v>990000</v>
      </c>
    </row>
    <row r="198" spans="1:8" ht="15.75">
      <c r="A198" s="43" t="s">
        <v>3453</v>
      </c>
      <c r="B198" s="42">
        <v>1266887</v>
      </c>
      <c r="C198" s="44" t="str">
        <f t="shared" si="9"/>
        <v>http://www.mercadopublico.cl/TiendaFicha/Ficha?idProducto=1266887</v>
      </c>
      <c r="D198" s="45">
        <f t="shared" si="10"/>
        <v>1266887</v>
      </c>
      <c r="E198" s="43" t="s">
        <v>3662</v>
      </c>
      <c r="F198" s="43" t="s">
        <v>3664</v>
      </c>
      <c r="G198" s="43">
        <v>6879</v>
      </c>
      <c r="H198" s="46">
        <f t="shared" si="11"/>
        <v>995000</v>
      </c>
    </row>
    <row r="199" spans="1:8" ht="15.75">
      <c r="A199" s="43" t="s">
        <v>3453</v>
      </c>
      <c r="B199" s="42">
        <v>1266960</v>
      </c>
      <c r="C199" s="44" t="str">
        <f t="shared" si="9"/>
        <v>http://www.mercadopublico.cl/TiendaFicha/Ficha?idProducto=1266960</v>
      </c>
      <c r="D199" s="45">
        <f t="shared" si="10"/>
        <v>1266960</v>
      </c>
      <c r="E199" s="43" t="s">
        <v>3665</v>
      </c>
      <c r="F199" s="43" t="s">
        <v>3666</v>
      </c>
      <c r="G199" s="43">
        <v>6829</v>
      </c>
      <c r="H199" s="46">
        <f t="shared" si="11"/>
        <v>1000000</v>
      </c>
    </row>
    <row r="200" spans="1:8" ht="15.75">
      <c r="A200" s="43" t="s">
        <v>3453</v>
      </c>
      <c r="B200" s="42">
        <v>1266956</v>
      </c>
      <c r="C200" s="44" t="str">
        <f t="shared" si="9"/>
        <v>http://www.mercadopublico.cl/TiendaFicha/Ficha?idProducto=1266956</v>
      </c>
      <c r="D200" s="45">
        <f t="shared" si="10"/>
        <v>1266956</v>
      </c>
      <c r="E200" s="43" t="s">
        <v>3665</v>
      </c>
      <c r="F200" s="43" t="s">
        <v>3667</v>
      </c>
      <c r="G200" s="43">
        <v>6829</v>
      </c>
      <c r="H200" s="46">
        <f t="shared" si="11"/>
        <v>1005000</v>
      </c>
    </row>
    <row r="201" spans="1:8" ht="15.75">
      <c r="A201" s="43" t="s">
        <v>3453</v>
      </c>
      <c r="B201" s="42">
        <v>1266959</v>
      </c>
      <c r="C201" s="44" t="str">
        <f t="shared" si="9"/>
        <v>http://www.mercadopublico.cl/TiendaFicha/Ficha?idProducto=1266959</v>
      </c>
      <c r="D201" s="45">
        <f t="shared" si="10"/>
        <v>1266959</v>
      </c>
      <c r="E201" s="43" t="s">
        <v>3665</v>
      </c>
      <c r="F201" s="43" t="s">
        <v>3668</v>
      </c>
      <c r="G201" s="43">
        <v>6829</v>
      </c>
      <c r="H201" s="46">
        <f t="shared" si="11"/>
        <v>1010000</v>
      </c>
    </row>
    <row r="202" spans="1:8" ht="15.75">
      <c r="A202" s="43" t="s">
        <v>3453</v>
      </c>
      <c r="B202" s="42">
        <v>1266963</v>
      </c>
      <c r="C202" s="44" t="str">
        <f t="shared" si="9"/>
        <v>http://www.mercadopublico.cl/TiendaFicha/Ficha?idProducto=1266963</v>
      </c>
      <c r="D202" s="45">
        <f t="shared" si="10"/>
        <v>1266963</v>
      </c>
      <c r="E202" s="43" t="s">
        <v>3665</v>
      </c>
      <c r="F202" s="43" t="s">
        <v>3669</v>
      </c>
      <c r="G202" s="43">
        <v>6829</v>
      </c>
      <c r="H202" s="46">
        <f t="shared" si="11"/>
        <v>1015000</v>
      </c>
    </row>
    <row r="203" spans="1:8" ht="15.75">
      <c r="A203" s="43" t="s">
        <v>3453</v>
      </c>
      <c r="B203" s="42">
        <v>1266955</v>
      </c>
      <c r="C203" s="44" t="str">
        <f t="shared" si="9"/>
        <v>http://www.mercadopublico.cl/TiendaFicha/Ficha?idProducto=1266955</v>
      </c>
      <c r="D203" s="45">
        <f t="shared" si="10"/>
        <v>1266955</v>
      </c>
      <c r="E203" s="43" t="s">
        <v>3665</v>
      </c>
      <c r="F203" s="43" t="s">
        <v>3670</v>
      </c>
      <c r="G203" s="43">
        <v>6829</v>
      </c>
      <c r="H203" s="46">
        <f t="shared" si="11"/>
        <v>1020000</v>
      </c>
    </row>
    <row r="204" spans="1:8" ht="15.75">
      <c r="A204" s="43" t="s">
        <v>3453</v>
      </c>
      <c r="B204" s="42">
        <v>1299770</v>
      </c>
      <c r="C204" s="44" t="str">
        <f t="shared" si="9"/>
        <v>http://www.mercadopublico.cl/TiendaFicha/Ficha?idProducto=1299770</v>
      </c>
      <c r="D204" s="45">
        <f t="shared" si="10"/>
        <v>1299770</v>
      </c>
      <c r="E204" s="43" t="s">
        <v>3665</v>
      </c>
      <c r="F204" s="43" t="s">
        <v>3671</v>
      </c>
      <c r="G204" s="43">
        <v>6829</v>
      </c>
      <c r="H204" s="46">
        <f t="shared" si="11"/>
        <v>1025000</v>
      </c>
    </row>
    <row r="205" spans="1:8" ht="15.75">
      <c r="A205" s="43" t="s">
        <v>3453</v>
      </c>
      <c r="B205" s="42">
        <v>1266958</v>
      </c>
      <c r="C205" s="44" t="str">
        <f t="shared" si="9"/>
        <v>http://www.mercadopublico.cl/TiendaFicha/Ficha?idProducto=1266958</v>
      </c>
      <c r="D205" s="45">
        <f t="shared" si="10"/>
        <v>1266958</v>
      </c>
      <c r="E205" s="43" t="s">
        <v>3665</v>
      </c>
      <c r="F205" s="43" t="s">
        <v>3672</v>
      </c>
      <c r="G205" s="43">
        <v>6829</v>
      </c>
      <c r="H205" s="46">
        <f t="shared" si="11"/>
        <v>1030000</v>
      </c>
    </row>
    <row r="206" spans="1:8" ht="15.75">
      <c r="A206" s="43" t="s">
        <v>3453</v>
      </c>
      <c r="B206" s="42">
        <v>1266957</v>
      </c>
      <c r="C206" s="44" t="str">
        <f t="shared" si="9"/>
        <v>http://www.mercadopublico.cl/TiendaFicha/Ficha?idProducto=1266957</v>
      </c>
      <c r="D206" s="45">
        <f t="shared" si="10"/>
        <v>1266957</v>
      </c>
      <c r="E206" s="43" t="s">
        <v>3665</v>
      </c>
      <c r="F206" s="43" t="s">
        <v>3673</v>
      </c>
      <c r="G206" s="43">
        <v>6829</v>
      </c>
      <c r="H206" s="46">
        <f t="shared" si="11"/>
        <v>1035000</v>
      </c>
    </row>
    <row r="207" spans="1:8" ht="15.75">
      <c r="A207" s="43" t="s">
        <v>3453</v>
      </c>
      <c r="B207" s="42">
        <v>1515365</v>
      </c>
      <c r="C207" s="44" t="str">
        <f t="shared" si="9"/>
        <v>http://www.mercadopublico.cl/TiendaFicha/Ficha?idProducto=1515365</v>
      </c>
      <c r="D207" s="45">
        <f t="shared" si="10"/>
        <v>1515365</v>
      </c>
      <c r="E207" s="43" t="s">
        <v>3674</v>
      </c>
      <c r="F207" s="43" t="s">
        <v>3675</v>
      </c>
      <c r="G207" s="43">
        <v>7081</v>
      </c>
      <c r="H207" s="46">
        <f t="shared" si="11"/>
        <v>1040000</v>
      </c>
    </row>
    <row r="208" spans="1:8" ht="15.75">
      <c r="A208" s="43" t="s">
        <v>3453</v>
      </c>
      <c r="B208" s="42">
        <v>1515362</v>
      </c>
      <c r="C208" s="44" t="str">
        <f t="shared" si="9"/>
        <v>http://www.mercadopublico.cl/TiendaFicha/Ficha?idProducto=1515362</v>
      </c>
      <c r="D208" s="45">
        <f t="shared" si="10"/>
        <v>1515362</v>
      </c>
      <c r="E208" s="43" t="s">
        <v>3674</v>
      </c>
      <c r="F208" s="43" t="s">
        <v>3676</v>
      </c>
      <c r="G208" s="43">
        <v>7081</v>
      </c>
      <c r="H208" s="46">
        <f t="shared" si="11"/>
        <v>1045000</v>
      </c>
    </row>
    <row r="209" spans="1:8" ht="15.75">
      <c r="A209" s="43" t="s">
        <v>3453</v>
      </c>
      <c r="B209" s="42">
        <v>1515364</v>
      </c>
      <c r="C209" s="44" t="str">
        <f t="shared" si="9"/>
        <v>http://www.mercadopublico.cl/TiendaFicha/Ficha?idProducto=1515364</v>
      </c>
      <c r="D209" s="45">
        <f t="shared" si="10"/>
        <v>1515364</v>
      </c>
      <c r="E209" s="43" t="s">
        <v>3674</v>
      </c>
      <c r="F209" s="43" t="s">
        <v>3677</v>
      </c>
      <c r="G209" s="43">
        <v>7081</v>
      </c>
      <c r="H209" s="46">
        <f t="shared" si="11"/>
        <v>1050000</v>
      </c>
    </row>
    <row r="210" spans="1:8" ht="15.75">
      <c r="A210" s="43" t="s">
        <v>3453</v>
      </c>
      <c r="B210" s="42">
        <v>1515367</v>
      </c>
      <c r="C210" s="44" t="str">
        <f t="shared" si="9"/>
        <v>http://www.mercadopublico.cl/TiendaFicha/Ficha?idProducto=1515367</v>
      </c>
      <c r="D210" s="45">
        <f t="shared" si="10"/>
        <v>1515367</v>
      </c>
      <c r="E210" s="43" t="s">
        <v>3678</v>
      </c>
      <c r="F210" s="43" t="s">
        <v>3679</v>
      </c>
      <c r="G210" s="43">
        <v>7760</v>
      </c>
      <c r="H210" s="46">
        <f t="shared" si="11"/>
        <v>1055000</v>
      </c>
    </row>
    <row r="211" spans="1:8" ht="15.75">
      <c r="A211" s="43" t="s">
        <v>3453</v>
      </c>
      <c r="B211" s="42">
        <v>1515371</v>
      </c>
      <c r="C211" s="44" t="str">
        <f t="shared" si="9"/>
        <v>http://www.mercadopublico.cl/TiendaFicha/Ficha?idProducto=1515371</v>
      </c>
      <c r="D211" s="45">
        <f t="shared" si="10"/>
        <v>1515371</v>
      </c>
      <c r="E211" s="43" t="s">
        <v>3678</v>
      </c>
      <c r="F211" s="43" t="s">
        <v>3680</v>
      </c>
      <c r="G211" s="43">
        <v>7760</v>
      </c>
      <c r="H211" s="46">
        <f t="shared" si="11"/>
        <v>1060000</v>
      </c>
    </row>
    <row r="212" spans="1:8" ht="15.75">
      <c r="A212" s="43" t="s">
        <v>3453</v>
      </c>
      <c r="B212" s="42">
        <v>1515369</v>
      </c>
      <c r="C212" s="44" t="str">
        <f t="shared" si="9"/>
        <v>http://www.mercadopublico.cl/TiendaFicha/Ficha?idProducto=1515369</v>
      </c>
      <c r="D212" s="45">
        <f t="shared" si="10"/>
        <v>1515369</v>
      </c>
      <c r="E212" s="43" t="s">
        <v>3678</v>
      </c>
      <c r="F212" s="43" t="s">
        <v>3681</v>
      </c>
      <c r="G212" s="43">
        <v>7760</v>
      </c>
      <c r="H212" s="46">
        <f t="shared" si="11"/>
        <v>1065000</v>
      </c>
    </row>
    <row r="213" spans="1:8" ht="15.75">
      <c r="A213" s="43" t="s">
        <v>3453</v>
      </c>
      <c r="B213" s="42">
        <v>1515392</v>
      </c>
      <c r="C213" s="44" t="str">
        <f t="shared" si="9"/>
        <v>http://www.mercadopublico.cl/TiendaFicha/Ficha?idProducto=1515392</v>
      </c>
      <c r="D213" s="45">
        <f t="shared" si="10"/>
        <v>1515392</v>
      </c>
      <c r="E213" s="43" t="s">
        <v>3678</v>
      </c>
      <c r="F213" s="43" t="s">
        <v>3682</v>
      </c>
      <c r="G213" s="43">
        <v>7760</v>
      </c>
      <c r="H213" s="46">
        <f t="shared" si="11"/>
        <v>1070000</v>
      </c>
    </row>
    <row r="214" spans="1:8" ht="15.75">
      <c r="A214" s="43" t="s">
        <v>3453</v>
      </c>
      <c r="B214" s="42">
        <v>1515393</v>
      </c>
      <c r="C214" s="44" t="str">
        <f t="shared" si="9"/>
        <v>http://www.mercadopublico.cl/TiendaFicha/Ficha?idProducto=1515393</v>
      </c>
      <c r="D214" s="45">
        <f t="shared" si="10"/>
        <v>1515393</v>
      </c>
      <c r="E214" s="43" t="s">
        <v>3678</v>
      </c>
      <c r="F214" s="43" t="s">
        <v>3683</v>
      </c>
      <c r="G214" s="43">
        <v>7760</v>
      </c>
      <c r="H214" s="46">
        <f t="shared" si="11"/>
        <v>1075000</v>
      </c>
    </row>
    <row r="215" spans="1:8" ht="15.75">
      <c r="A215" s="43" t="s">
        <v>3453</v>
      </c>
      <c r="B215" s="42">
        <v>1515381</v>
      </c>
      <c r="C215" s="44" t="str">
        <f t="shared" si="9"/>
        <v>http://www.mercadopublico.cl/TiendaFicha/Ficha?idProducto=1515381</v>
      </c>
      <c r="D215" s="45">
        <f t="shared" si="10"/>
        <v>1515381</v>
      </c>
      <c r="E215" s="43" t="s">
        <v>3678</v>
      </c>
      <c r="F215" s="43" t="s">
        <v>3684</v>
      </c>
      <c r="G215" s="43">
        <v>7760</v>
      </c>
      <c r="H215" s="46">
        <f t="shared" si="11"/>
        <v>1080000</v>
      </c>
    </row>
    <row r="216" spans="1:8" ht="15.75">
      <c r="A216" s="43" t="s">
        <v>3453</v>
      </c>
      <c r="B216" s="42">
        <v>1515374</v>
      </c>
      <c r="C216" s="44" t="str">
        <f t="shared" si="9"/>
        <v>http://www.mercadopublico.cl/TiendaFicha/Ficha?idProducto=1515374</v>
      </c>
      <c r="D216" s="45">
        <f t="shared" si="10"/>
        <v>1515374</v>
      </c>
      <c r="E216" s="43" t="s">
        <v>3678</v>
      </c>
      <c r="F216" s="43" t="s">
        <v>3685</v>
      </c>
      <c r="G216" s="43">
        <v>7760</v>
      </c>
      <c r="H216" s="46">
        <f t="shared" si="11"/>
        <v>1085000</v>
      </c>
    </row>
    <row r="217" spans="1:8" ht="15.75">
      <c r="A217" s="43" t="s">
        <v>3453</v>
      </c>
      <c r="B217" s="42">
        <v>1266993</v>
      </c>
      <c r="C217" s="44" t="str">
        <f t="shared" si="9"/>
        <v>http://www.mercadopublico.cl/TiendaFicha/Ficha?idProducto=1266993</v>
      </c>
      <c r="D217" s="45">
        <f t="shared" si="10"/>
        <v>1266993</v>
      </c>
      <c r="E217" s="43" t="s">
        <v>3686</v>
      </c>
      <c r="F217" s="43" t="s">
        <v>3687</v>
      </c>
      <c r="G217" s="43">
        <v>6816</v>
      </c>
      <c r="H217" s="46">
        <f t="shared" si="11"/>
        <v>1090000</v>
      </c>
    </row>
    <row r="218" spans="1:8" ht="15.75">
      <c r="A218" s="43" t="s">
        <v>3453</v>
      </c>
      <c r="B218" s="42">
        <v>1267002</v>
      </c>
      <c r="C218" s="44" t="str">
        <f t="shared" si="9"/>
        <v>http://www.mercadopublico.cl/TiendaFicha/Ficha?idProducto=1267002</v>
      </c>
      <c r="D218" s="45">
        <f t="shared" si="10"/>
        <v>1267002</v>
      </c>
      <c r="E218" s="43" t="s">
        <v>3688</v>
      </c>
      <c r="F218" s="43" t="s">
        <v>3689</v>
      </c>
      <c r="G218" s="43">
        <v>6882</v>
      </c>
      <c r="H218" s="46">
        <f t="shared" si="11"/>
        <v>1095000</v>
      </c>
    </row>
    <row r="219" spans="1:8" ht="15.75">
      <c r="A219" s="43" t="s">
        <v>3453</v>
      </c>
      <c r="B219" s="42">
        <v>1267003</v>
      </c>
      <c r="C219" s="44" t="str">
        <f t="shared" si="9"/>
        <v>http://www.mercadopublico.cl/TiendaFicha/Ficha?idProducto=1267003</v>
      </c>
      <c r="D219" s="45">
        <f t="shared" si="10"/>
        <v>1267003</v>
      </c>
      <c r="E219" s="43" t="s">
        <v>3688</v>
      </c>
      <c r="F219" s="43" t="s">
        <v>3690</v>
      </c>
      <c r="G219" s="43">
        <v>6882</v>
      </c>
      <c r="H219" s="46">
        <f t="shared" si="11"/>
        <v>1100000</v>
      </c>
    </row>
    <row r="220" spans="1:8" ht="15.75">
      <c r="A220" s="43" t="s">
        <v>3453</v>
      </c>
      <c r="B220" s="42">
        <v>1267001</v>
      </c>
      <c r="C220" s="44" t="str">
        <f t="shared" si="9"/>
        <v>http://www.mercadopublico.cl/TiendaFicha/Ficha?idProducto=1267001</v>
      </c>
      <c r="D220" s="45">
        <f t="shared" si="10"/>
        <v>1267001</v>
      </c>
      <c r="E220" s="43" t="s">
        <v>3688</v>
      </c>
      <c r="F220" s="43" t="s">
        <v>3691</v>
      </c>
      <c r="G220" s="43">
        <v>6882</v>
      </c>
      <c r="H220" s="46">
        <f t="shared" si="11"/>
        <v>1105000</v>
      </c>
    </row>
    <row r="221" spans="1:8" ht="15.75">
      <c r="A221" s="43" t="s">
        <v>3453</v>
      </c>
      <c r="B221" s="42">
        <v>1299908</v>
      </c>
      <c r="C221" s="44" t="str">
        <f t="shared" si="9"/>
        <v>http://www.mercadopublico.cl/TiendaFicha/Ficha?idProducto=1299908</v>
      </c>
      <c r="D221" s="45">
        <f t="shared" si="10"/>
        <v>1299908</v>
      </c>
      <c r="E221" s="43" t="s">
        <v>3692</v>
      </c>
      <c r="F221" s="43" t="s">
        <v>3693</v>
      </c>
      <c r="G221" s="43">
        <v>6831</v>
      </c>
      <c r="H221" s="46">
        <f t="shared" si="11"/>
        <v>1110000</v>
      </c>
    </row>
    <row r="222" spans="1:8" ht="15.75">
      <c r="A222" s="43" t="s">
        <v>3453</v>
      </c>
      <c r="B222" s="42">
        <v>1267095</v>
      </c>
      <c r="C222" s="44" t="str">
        <f t="shared" si="9"/>
        <v>http://www.mercadopublico.cl/TiendaFicha/Ficha?idProducto=1267095</v>
      </c>
      <c r="D222" s="45">
        <f t="shared" si="10"/>
        <v>1267095</v>
      </c>
      <c r="E222" s="43" t="s">
        <v>3692</v>
      </c>
      <c r="F222" s="43" t="s">
        <v>3694</v>
      </c>
      <c r="G222" s="43">
        <v>6831</v>
      </c>
      <c r="H222" s="46">
        <f t="shared" si="11"/>
        <v>1115000</v>
      </c>
    </row>
    <row r="223" spans="1:8" ht="15.75">
      <c r="A223" s="43" t="s">
        <v>3453</v>
      </c>
      <c r="B223" s="42">
        <v>1267094</v>
      </c>
      <c r="C223" s="44" t="str">
        <f t="shared" si="9"/>
        <v>http://www.mercadopublico.cl/TiendaFicha/Ficha?idProducto=1267094</v>
      </c>
      <c r="D223" s="45">
        <f t="shared" si="10"/>
        <v>1267094</v>
      </c>
      <c r="E223" s="43" t="s">
        <v>3692</v>
      </c>
      <c r="F223" s="43" t="s">
        <v>3695</v>
      </c>
      <c r="G223" s="43">
        <v>6831</v>
      </c>
      <c r="H223" s="46">
        <f t="shared" si="11"/>
        <v>1120000</v>
      </c>
    </row>
    <row r="224" spans="1:8" ht="15.75">
      <c r="A224" s="43" t="s">
        <v>3453</v>
      </c>
      <c r="B224" s="42">
        <v>1267097</v>
      </c>
      <c r="C224" s="44" t="str">
        <f t="shared" si="9"/>
        <v>http://www.mercadopublico.cl/TiendaFicha/Ficha?idProducto=1267097</v>
      </c>
      <c r="D224" s="45">
        <f t="shared" si="10"/>
        <v>1267097</v>
      </c>
      <c r="E224" s="43" t="s">
        <v>3692</v>
      </c>
      <c r="F224" s="43" t="s">
        <v>3696</v>
      </c>
      <c r="G224" s="43">
        <v>6831</v>
      </c>
      <c r="H224" s="46">
        <f t="shared" si="11"/>
        <v>1125000</v>
      </c>
    </row>
    <row r="225" spans="1:8" ht="15.75">
      <c r="A225" s="43" t="s">
        <v>3453</v>
      </c>
      <c r="B225" s="42">
        <v>1267098</v>
      </c>
      <c r="C225" s="44" t="str">
        <f t="shared" si="9"/>
        <v>http://www.mercadopublico.cl/TiendaFicha/Ficha?idProducto=1267098</v>
      </c>
      <c r="D225" s="45">
        <f t="shared" si="10"/>
        <v>1267098</v>
      </c>
      <c r="E225" s="43" t="s">
        <v>3692</v>
      </c>
      <c r="F225" s="43" t="s">
        <v>3697</v>
      </c>
      <c r="G225" s="43">
        <v>6831</v>
      </c>
      <c r="H225" s="46">
        <f t="shared" si="11"/>
        <v>1130000</v>
      </c>
    </row>
    <row r="226" spans="1:8" ht="15.75">
      <c r="A226" s="43" t="s">
        <v>3453</v>
      </c>
      <c r="B226" s="42">
        <v>1267092</v>
      </c>
      <c r="C226" s="44" t="str">
        <f t="shared" si="9"/>
        <v>http://www.mercadopublico.cl/TiendaFicha/Ficha?idProducto=1267092</v>
      </c>
      <c r="D226" s="45">
        <f t="shared" si="10"/>
        <v>1267092</v>
      </c>
      <c r="E226" s="43" t="s">
        <v>3692</v>
      </c>
      <c r="F226" s="43" t="s">
        <v>3698</v>
      </c>
      <c r="G226" s="43">
        <v>6831</v>
      </c>
      <c r="H226" s="46">
        <f t="shared" si="11"/>
        <v>1135000</v>
      </c>
    </row>
    <row r="227" spans="1:8" ht="15.75">
      <c r="A227" s="43" t="s">
        <v>3453</v>
      </c>
      <c r="B227" s="42">
        <v>1267099</v>
      </c>
      <c r="C227" s="44" t="str">
        <f t="shared" si="9"/>
        <v>http://www.mercadopublico.cl/TiendaFicha/Ficha?idProducto=1267099</v>
      </c>
      <c r="D227" s="45">
        <f t="shared" si="10"/>
        <v>1267099</v>
      </c>
      <c r="E227" s="43" t="s">
        <v>3692</v>
      </c>
      <c r="F227" s="43" t="s">
        <v>3699</v>
      </c>
      <c r="G227" s="43">
        <v>6831</v>
      </c>
      <c r="H227" s="46">
        <f t="shared" si="11"/>
        <v>1140000</v>
      </c>
    </row>
    <row r="228" spans="1:8" ht="15.75">
      <c r="A228" s="43" t="s">
        <v>3453</v>
      </c>
      <c r="B228" s="42">
        <v>1267093</v>
      </c>
      <c r="C228" s="44" t="str">
        <f t="shared" si="9"/>
        <v>http://www.mercadopublico.cl/TiendaFicha/Ficha?idProducto=1267093</v>
      </c>
      <c r="D228" s="45">
        <f t="shared" si="10"/>
        <v>1267093</v>
      </c>
      <c r="E228" s="43" t="s">
        <v>3692</v>
      </c>
      <c r="F228" s="43" t="s">
        <v>3700</v>
      </c>
      <c r="G228" s="43">
        <v>6831</v>
      </c>
      <c r="H228" s="46">
        <f t="shared" si="11"/>
        <v>1145000</v>
      </c>
    </row>
    <row r="229" spans="1:8" ht="15.75">
      <c r="A229" s="43" t="s">
        <v>3453</v>
      </c>
      <c r="B229" s="42">
        <v>1267096</v>
      </c>
      <c r="C229" s="44" t="str">
        <f t="shared" si="9"/>
        <v>http://www.mercadopublico.cl/TiendaFicha/Ficha?idProducto=1267096</v>
      </c>
      <c r="D229" s="45">
        <f t="shared" si="10"/>
        <v>1267096</v>
      </c>
      <c r="E229" s="43" t="s">
        <v>3692</v>
      </c>
      <c r="F229" s="43" t="s">
        <v>3701</v>
      </c>
      <c r="G229" s="43">
        <v>6831</v>
      </c>
      <c r="H229" s="46">
        <f t="shared" si="11"/>
        <v>1150000</v>
      </c>
    </row>
    <row r="230" spans="1:8" ht="15.75">
      <c r="A230" s="43" t="s">
        <v>3453</v>
      </c>
      <c r="B230" s="42">
        <v>1299927</v>
      </c>
      <c r="C230" s="44" t="str">
        <f t="shared" si="9"/>
        <v>http://www.mercadopublico.cl/TiendaFicha/Ficha?idProducto=1299927</v>
      </c>
      <c r="D230" s="45">
        <f t="shared" si="10"/>
        <v>1299927</v>
      </c>
      <c r="E230" s="43" t="s">
        <v>3702</v>
      </c>
      <c r="F230" s="43" t="s">
        <v>3703</v>
      </c>
      <c r="G230" s="43">
        <v>6820</v>
      </c>
      <c r="H230" s="46">
        <f t="shared" si="11"/>
        <v>1155000</v>
      </c>
    </row>
    <row r="231" spans="1:8" ht="15.75">
      <c r="A231" s="43" t="s">
        <v>3453</v>
      </c>
      <c r="B231" s="42">
        <v>1299926</v>
      </c>
      <c r="C231" s="44" t="str">
        <f t="shared" si="9"/>
        <v>http://www.mercadopublico.cl/TiendaFicha/Ficha?idProducto=1299926</v>
      </c>
      <c r="D231" s="45">
        <f t="shared" si="10"/>
        <v>1299926</v>
      </c>
      <c r="E231" s="43" t="s">
        <v>3702</v>
      </c>
      <c r="F231" s="43" t="s">
        <v>3704</v>
      </c>
      <c r="G231" s="43">
        <v>6820</v>
      </c>
      <c r="H231" s="46">
        <f t="shared" si="11"/>
        <v>1160000</v>
      </c>
    </row>
    <row r="232" spans="1:8" ht="15.75">
      <c r="A232" s="43" t="s">
        <v>3453</v>
      </c>
      <c r="B232" s="42">
        <v>1370320</v>
      </c>
      <c r="C232" s="44" t="str">
        <f t="shared" si="9"/>
        <v>http://www.mercadopublico.cl/TiendaFicha/Ficha?idProducto=1370320</v>
      </c>
      <c r="D232" s="45">
        <f t="shared" si="10"/>
        <v>1370320</v>
      </c>
      <c r="E232" s="43" t="s">
        <v>3702</v>
      </c>
      <c r="F232" s="43" t="s">
        <v>3705</v>
      </c>
      <c r="G232" s="43">
        <v>6820</v>
      </c>
      <c r="H232" s="46">
        <f t="shared" si="11"/>
        <v>1165000</v>
      </c>
    </row>
    <row r="233" spans="1:8" ht="15.75">
      <c r="A233" s="43" t="s">
        <v>3453</v>
      </c>
      <c r="B233" s="42">
        <v>1370327</v>
      </c>
      <c r="C233" s="44" t="str">
        <f t="shared" si="9"/>
        <v>http://www.mercadopublico.cl/TiendaFicha/Ficha?idProducto=1370327</v>
      </c>
      <c r="D233" s="45">
        <f t="shared" si="10"/>
        <v>1370327</v>
      </c>
      <c r="E233" s="43" t="s">
        <v>3702</v>
      </c>
      <c r="F233" s="43" t="s">
        <v>3706</v>
      </c>
      <c r="G233" s="43">
        <v>6820</v>
      </c>
      <c r="H233" s="46">
        <f t="shared" si="11"/>
        <v>1170000</v>
      </c>
    </row>
    <row r="234" spans="1:8" ht="15.75">
      <c r="A234" s="43" t="s">
        <v>3453</v>
      </c>
      <c r="B234" s="42">
        <v>1267159</v>
      </c>
      <c r="C234" s="44" t="str">
        <f t="shared" si="9"/>
        <v>http://www.mercadopublico.cl/TiendaFicha/Ficha?idProducto=1267159</v>
      </c>
      <c r="D234" s="45">
        <f t="shared" si="10"/>
        <v>1267159</v>
      </c>
      <c r="E234" s="43" t="s">
        <v>3702</v>
      </c>
      <c r="F234" s="43" t="s">
        <v>3707</v>
      </c>
      <c r="G234" s="43">
        <v>6820</v>
      </c>
      <c r="H234" s="46">
        <f t="shared" si="11"/>
        <v>1175000</v>
      </c>
    </row>
    <row r="235" spans="1:8" ht="15.75">
      <c r="A235" s="43" t="s">
        <v>3453</v>
      </c>
      <c r="B235" s="42">
        <v>1370325</v>
      </c>
      <c r="C235" s="44" t="str">
        <f t="shared" si="9"/>
        <v>http://www.mercadopublico.cl/TiendaFicha/Ficha?idProducto=1370325</v>
      </c>
      <c r="D235" s="45">
        <f t="shared" si="10"/>
        <v>1370325</v>
      </c>
      <c r="E235" s="43" t="s">
        <v>3702</v>
      </c>
      <c r="F235" s="43" t="s">
        <v>3708</v>
      </c>
      <c r="G235" s="43">
        <v>6820</v>
      </c>
      <c r="H235" s="46">
        <f t="shared" si="11"/>
        <v>1180000</v>
      </c>
    </row>
    <row r="236" spans="1:8" ht="15.75">
      <c r="A236" s="43" t="s">
        <v>3453</v>
      </c>
      <c r="B236" s="42">
        <v>1370322</v>
      </c>
      <c r="C236" s="44" t="str">
        <f t="shared" si="9"/>
        <v>http://www.mercadopublico.cl/TiendaFicha/Ficha?idProducto=1370322</v>
      </c>
      <c r="D236" s="45">
        <f t="shared" si="10"/>
        <v>1370322</v>
      </c>
      <c r="E236" s="43" t="s">
        <v>3702</v>
      </c>
      <c r="F236" s="43" t="s">
        <v>3709</v>
      </c>
      <c r="G236" s="43">
        <v>6820</v>
      </c>
      <c r="H236" s="46">
        <f t="shared" si="11"/>
        <v>1185000</v>
      </c>
    </row>
    <row r="237" spans="1:8" ht="15.75">
      <c r="A237" s="43" t="s">
        <v>3453</v>
      </c>
      <c r="B237" s="42">
        <v>1267157</v>
      </c>
      <c r="C237" s="44" t="str">
        <f t="shared" si="9"/>
        <v>http://www.mercadopublico.cl/TiendaFicha/Ficha?idProducto=1267157</v>
      </c>
      <c r="D237" s="45">
        <f t="shared" si="10"/>
        <v>1267157</v>
      </c>
      <c r="E237" s="43" t="s">
        <v>3702</v>
      </c>
      <c r="F237" s="43" t="s">
        <v>3710</v>
      </c>
      <c r="G237" s="43">
        <v>6820</v>
      </c>
      <c r="H237" s="46">
        <f t="shared" si="11"/>
        <v>1190000</v>
      </c>
    </row>
    <row r="238" spans="1:8" ht="15.75">
      <c r="A238" s="43" t="s">
        <v>3453</v>
      </c>
      <c r="B238" s="42">
        <v>1267164</v>
      </c>
      <c r="C238" s="44" t="str">
        <f t="shared" si="9"/>
        <v>http://www.mercadopublico.cl/TiendaFicha/Ficha?idProducto=1267164</v>
      </c>
      <c r="D238" s="45">
        <f t="shared" si="10"/>
        <v>1267164</v>
      </c>
      <c r="E238" s="43" t="s">
        <v>3711</v>
      </c>
      <c r="F238" s="43" t="s">
        <v>3712</v>
      </c>
      <c r="G238" s="43">
        <v>6839</v>
      </c>
      <c r="H238" s="46">
        <f t="shared" si="11"/>
        <v>1195000</v>
      </c>
    </row>
    <row r="239" spans="1:8" ht="15.75">
      <c r="A239" s="43" t="s">
        <v>3453</v>
      </c>
      <c r="B239" s="42">
        <v>1267166</v>
      </c>
      <c r="C239" s="44" t="str">
        <f t="shared" si="9"/>
        <v>http://www.mercadopublico.cl/TiendaFicha/Ficha?idProducto=1267166</v>
      </c>
      <c r="D239" s="45">
        <f t="shared" si="10"/>
        <v>1267166</v>
      </c>
      <c r="E239" s="43" t="s">
        <v>3711</v>
      </c>
      <c r="F239" s="43" t="s">
        <v>3713</v>
      </c>
      <c r="G239" s="43">
        <v>6839</v>
      </c>
      <c r="H239" s="46">
        <f t="shared" si="11"/>
        <v>1200000</v>
      </c>
    </row>
    <row r="240" spans="1:8" ht="15.75">
      <c r="A240" s="43" t="s">
        <v>3453</v>
      </c>
      <c r="B240" s="42">
        <v>1267179</v>
      </c>
      <c r="C240" s="44" t="str">
        <f t="shared" si="9"/>
        <v>http://www.mercadopublico.cl/TiendaFicha/Ficha?idProducto=1267179</v>
      </c>
      <c r="D240" s="45">
        <f t="shared" si="10"/>
        <v>1267179</v>
      </c>
      <c r="E240" s="43" t="s">
        <v>3714</v>
      </c>
      <c r="F240" s="43" t="s">
        <v>3715</v>
      </c>
      <c r="G240" s="43">
        <v>6826</v>
      </c>
      <c r="H240" s="46">
        <f t="shared" si="11"/>
        <v>1205000</v>
      </c>
    </row>
    <row r="241" spans="1:8" ht="15.75">
      <c r="A241" s="43" t="s">
        <v>3453</v>
      </c>
      <c r="B241" s="42">
        <v>1267183</v>
      </c>
      <c r="C241" s="44" t="str">
        <f t="shared" si="9"/>
        <v>http://www.mercadopublico.cl/TiendaFicha/Ficha?idProducto=1267183</v>
      </c>
      <c r="D241" s="45">
        <f t="shared" si="10"/>
        <v>1267183</v>
      </c>
      <c r="E241" s="43" t="s">
        <v>3714</v>
      </c>
      <c r="F241" s="43" t="s">
        <v>3716</v>
      </c>
      <c r="G241" s="43">
        <v>6826</v>
      </c>
      <c r="H241" s="46">
        <f t="shared" si="11"/>
        <v>1210000</v>
      </c>
    </row>
    <row r="242" spans="1:8" ht="15.75">
      <c r="A242" s="43" t="s">
        <v>3453</v>
      </c>
      <c r="B242" s="42">
        <v>1267178</v>
      </c>
      <c r="C242" s="44" t="str">
        <f t="shared" si="9"/>
        <v>http://www.mercadopublico.cl/TiendaFicha/Ficha?idProducto=1267178</v>
      </c>
      <c r="D242" s="45">
        <f t="shared" si="10"/>
        <v>1267178</v>
      </c>
      <c r="E242" s="43" t="s">
        <v>3714</v>
      </c>
      <c r="F242" s="43" t="s">
        <v>3717</v>
      </c>
      <c r="G242" s="43">
        <v>6826</v>
      </c>
      <c r="H242" s="46">
        <f t="shared" si="11"/>
        <v>1215000</v>
      </c>
    </row>
    <row r="243" spans="1:8" ht="15.75">
      <c r="A243" s="43" t="s">
        <v>3453</v>
      </c>
      <c r="B243" s="42">
        <v>1267175</v>
      </c>
      <c r="C243" s="44" t="str">
        <f t="shared" si="9"/>
        <v>http://www.mercadopublico.cl/TiendaFicha/Ficha?idProducto=1267175</v>
      </c>
      <c r="D243" s="45">
        <f t="shared" si="10"/>
        <v>1267175</v>
      </c>
      <c r="E243" s="43" t="s">
        <v>3714</v>
      </c>
      <c r="F243" s="43" t="s">
        <v>3718</v>
      </c>
      <c r="G243" s="43">
        <v>6826</v>
      </c>
      <c r="H243" s="46">
        <f t="shared" si="11"/>
        <v>1220000</v>
      </c>
    </row>
    <row r="244" spans="1:8" ht="15.75">
      <c r="A244" s="43" t="s">
        <v>3453</v>
      </c>
      <c r="B244" s="42">
        <v>1267174</v>
      </c>
      <c r="C244" s="44" t="str">
        <f t="shared" si="9"/>
        <v>http://www.mercadopublico.cl/TiendaFicha/Ficha?idProducto=1267174</v>
      </c>
      <c r="D244" s="45">
        <f t="shared" si="10"/>
        <v>1267174</v>
      </c>
      <c r="E244" s="43" t="s">
        <v>3714</v>
      </c>
      <c r="F244" s="43" t="s">
        <v>3719</v>
      </c>
      <c r="G244" s="43">
        <v>6826</v>
      </c>
      <c r="H244" s="46">
        <f t="shared" si="11"/>
        <v>1225000</v>
      </c>
    </row>
    <row r="245" spans="1:8" ht="15.75">
      <c r="A245" s="43" t="s">
        <v>3453</v>
      </c>
      <c r="B245" s="42">
        <v>1267186</v>
      </c>
      <c r="C245" s="44" t="str">
        <f t="shared" si="9"/>
        <v>http://www.mercadopublico.cl/TiendaFicha/Ficha?idProducto=1267186</v>
      </c>
      <c r="D245" s="45">
        <f t="shared" si="10"/>
        <v>1267186</v>
      </c>
      <c r="E245" s="43" t="s">
        <v>3714</v>
      </c>
      <c r="F245" s="43" t="s">
        <v>3720</v>
      </c>
      <c r="G245" s="43">
        <v>6826</v>
      </c>
      <c r="H245" s="46">
        <f t="shared" si="11"/>
        <v>1230000</v>
      </c>
    </row>
    <row r="246" spans="1:8" ht="15.75">
      <c r="A246" s="43" t="s">
        <v>3453</v>
      </c>
      <c r="B246" s="42">
        <v>1267182</v>
      </c>
      <c r="C246" s="44" t="str">
        <f t="shared" si="9"/>
        <v>http://www.mercadopublico.cl/TiendaFicha/Ficha?idProducto=1267182</v>
      </c>
      <c r="D246" s="45">
        <f t="shared" si="10"/>
        <v>1267182</v>
      </c>
      <c r="E246" s="43" t="s">
        <v>3714</v>
      </c>
      <c r="F246" s="43" t="s">
        <v>3721</v>
      </c>
      <c r="G246" s="43">
        <v>6826</v>
      </c>
      <c r="H246" s="46">
        <f t="shared" si="11"/>
        <v>1235000</v>
      </c>
    </row>
    <row r="247" spans="1:8" ht="15.75">
      <c r="A247" s="43" t="s">
        <v>3453</v>
      </c>
      <c r="B247" s="42">
        <v>1267180</v>
      </c>
      <c r="C247" s="44" t="str">
        <f t="shared" si="9"/>
        <v>http://www.mercadopublico.cl/TiendaFicha/Ficha?idProducto=1267180</v>
      </c>
      <c r="D247" s="45">
        <f t="shared" si="10"/>
        <v>1267180</v>
      </c>
      <c r="E247" s="43" t="s">
        <v>3714</v>
      </c>
      <c r="F247" s="43" t="s">
        <v>3722</v>
      </c>
      <c r="G247" s="43">
        <v>6826</v>
      </c>
      <c r="H247" s="46">
        <f t="shared" si="11"/>
        <v>1240000</v>
      </c>
    </row>
    <row r="248" spans="1:8" ht="15.75">
      <c r="A248" s="43" t="s">
        <v>3453</v>
      </c>
      <c r="B248" s="42">
        <v>1267176</v>
      </c>
      <c r="C248" s="44" t="str">
        <f t="shared" si="9"/>
        <v>http://www.mercadopublico.cl/TiendaFicha/Ficha?idProducto=1267176</v>
      </c>
      <c r="D248" s="45">
        <f t="shared" si="10"/>
        <v>1267176</v>
      </c>
      <c r="E248" s="43" t="s">
        <v>3714</v>
      </c>
      <c r="F248" s="43" t="s">
        <v>3723</v>
      </c>
      <c r="G248" s="43">
        <v>6826</v>
      </c>
      <c r="H248" s="46">
        <f t="shared" si="11"/>
        <v>1245000</v>
      </c>
    </row>
    <row r="249" spans="1:8" ht="15.75">
      <c r="A249" s="43" t="s">
        <v>3453</v>
      </c>
      <c r="B249" s="42">
        <v>1267177</v>
      </c>
      <c r="C249" s="44" t="str">
        <f t="shared" si="9"/>
        <v>http://www.mercadopublico.cl/TiendaFicha/Ficha?idProducto=1267177</v>
      </c>
      <c r="D249" s="45">
        <f t="shared" si="10"/>
        <v>1267177</v>
      </c>
      <c r="E249" s="43" t="s">
        <v>3714</v>
      </c>
      <c r="F249" s="43" t="s">
        <v>3724</v>
      </c>
      <c r="G249" s="43">
        <v>6826</v>
      </c>
      <c r="H249" s="46">
        <f t="shared" si="11"/>
        <v>1250000</v>
      </c>
    </row>
    <row r="250" spans="1:8" ht="15.75">
      <c r="A250" s="43" t="s">
        <v>3453</v>
      </c>
      <c r="B250" s="42">
        <v>1267181</v>
      </c>
      <c r="C250" s="44" t="str">
        <f t="shared" si="9"/>
        <v>http://www.mercadopublico.cl/TiendaFicha/Ficha?idProducto=1267181</v>
      </c>
      <c r="D250" s="45">
        <f t="shared" si="10"/>
        <v>1267181</v>
      </c>
      <c r="E250" s="43" t="s">
        <v>3714</v>
      </c>
      <c r="F250" s="43" t="s">
        <v>3725</v>
      </c>
      <c r="G250" s="43">
        <v>6826</v>
      </c>
      <c r="H250" s="46">
        <f t="shared" si="11"/>
        <v>1255000</v>
      </c>
    </row>
    <row r="251" spans="1:8" ht="15.75">
      <c r="A251" s="43" t="s">
        <v>3453</v>
      </c>
      <c r="B251" s="42">
        <v>1267205</v>
      </c>
      <c r="C251" s="44" t="str">
        <f t="shared" si="9"/>
        <v>http://www.mercadopublico.cl/TiendaFicha/Ficha?idProducto=1267205</v>
      </c>
      <c r="D251" s="45">
        <f t="shared" si="10"/>
        <v>1267205</v>
      </c>
      <c r="E251" s="43" t="s">
        <v>3726</v>
      </c>
      <c r="F251" s="43" t="s">
        <v>3727</v>
      </c>
      <c r="G251" s="43">
        <v>6834</v>
      </c>
      <c r="H251" s="46">
        <f t="shared" si="11"/>
        <v>1260000</v>
      </c>
    </row>
    <row r="252" spans="1:8" ht="15.75">
      <c r="A252" s="43" t="s">
        <v>3453</v>
      </c>
      <c r="B252" s="42">
        <v>1267200</v>
      </c>
      <c r="C252" s="44" t="str">
        <f t="shared" si="9"/>
        <v>http://www.mercadopublico.cl/TiendaFicha/Ficha?idProducto=1267200</v>
      </c>
      <c r="D252" s="45">
        <f t="shared" si="10"/>
        <v>1267200</v>
      </c>
      <c r="E252" s="43" t="s">
        <v>3726</v>
      </c>
      <c r="F252" s="43" t="s">
        <v>3728</v>
      </c>
      <c r="G252" s="43">
        <v>6834</v>
      </c>
      <c r="H252" s="46">
        <f t="shared" si="11"/>
        <v>1265000</v>
      </c>
    </row>
    <row r="253" spans="1:8" ht="15.75">
      <c r="A253" s="43" t="s">
        <v>3453</v>
      </c>
      <c r="B253" s="42">
        <v>1267204</v>
      </c>
      <c r="C253" s="44" t="str">
        <f t="shared" si="9"/>
        <v>http://www.mercadopublico.cl/TiendaFicha/Ficha?idProducto=1267204</v>
      </c>
      <c r="D253" s="45">
        <f t="shared" si="10"/>
        <v>1267204</v>
      </c>
      <c r="E253" s="43" t="s">
        <v>3726</v>
      </c>
      <c r="F253" s="43" t="s">
        <v>3729</v>
      </c>
      <c r="G253" s="43">
        <v>6834</v>
      </c>
      <c r="H253" s="46">
        <f t="shared" si="11"/>
        <v>1270000</v>
      </c>
    </row>
    <row r="254" spans="1:8" ht="15.75">
      <c r="A254" s="43" t="s">
        <v>3453</v>
      </c>
      <c r="B254" s="42">
        <v>1267202</v>
      </c>
      <c r="C254" s="44" t="str">
        <f t="shared" si="9"/>
        <v>http://www.mercadopublico.cl/TiendaFicha/Ficha?idProducto=1267202</v>
      </c>
      <c r="D254" s="45">
        <f t="shared" si="10"/>
        <v>1267202</v>
      </c>
      <c r="E254" s="43" t="s">
        <v>3726</v>
      </c>
      <c r="F254" s="43" t="s">
        <v>3730</v>
      </c>
      <c r="G254" s="43">
        <v>6834</v>
      </c>
      <c r="H254" s="46">
        <f t="shared" si="11"/>
        <v>1275000</v>
      </c>
    </row>
    <row r="255" spans="1:8" ht="15.75">
      <c r="A255" s="43" t="s">
        <v>3453</v>
      </c>
      <c r="B255" s="42">
        <v>1267198</v>
      </c>
      <c r="C255" s="44" t="str">
        <f t="shared" si="9"/>
        <v>http://www.mercadopublico.cl/TiendaFicha/Ficha?idProducto=1267198</v>
      </c>
      <c r="D255" s="45">
        <f t="shared" si="10"/>
        <v>1267198</v>
      </c>
      <c r="E255" s="43" t="s">
        <v>3726</v>
      </c>
      <c r="F255" s="43" t="s">
        <v>3731</v>
      </c>
      <c r="G255" s="43">
        <v>6834</v>
      </c>
      <c r="H255" s="46">
        <f t="shared" si="11"/>
        <v>1280000</v>
      </c>
    </row>
    <row r="256" spans="1:8" ht="15.75">
      <c r="A256" s="43" t="s">
        <v>3453</v>
      </c>
      <c r="B256" s="42">
        <v>1267199</v>
      </c>
      <c r="C256" s="44" t="str">
        <f t="shared" si="9"/>
        <v>http://www.mercadopublico.cl/TiendaFicha/Ficha?idProducto=1267199</v>
      </c>
      <c r="D256" s="45">
        <f t="shared" si="10"/>
        <v>1267199</v>
      </c>
      <c r="E256" s="43" t="s">
        <v>3726</v>
      </c>
      <c r="F256" s="43" t="s">
        <v>3732</v>
      </c>
      <c r="G256" s="43">
        <v>6834</v>
      </c>
      <c r="H256" s="46">
        <f t="shared" si="11"/>
        <v>1285000</v>
      </c>
    </row>
    <row r="257" spans="1:8" ht="15.75">
      <c r="A257" s="43" t="s">
        <v>3453</v>
      </c>
      <c r="B257" s="42">
        <v>1267201</v>
      </c>
      <c r="C257" s="44" t="str">
        <f t="shared" si="9"/>
        <v>http://www.mercadopublico.cl/TiendaFicha/Ficha?idProducto=1267201</v>
      </c>
      <c r="D257" s="45">
        <f t="shared" si="10"/>
        <v>1267201</v>
      </c>
      <c r="E257" s="43" t="s">
        <v>3726</v>
      </c>
      <c r="F257" s="43" t="s">
        <v>3733</v>
      </c>
      <c r="G257" s="43">
        <v>6834</v>
      </c>
      <c r="H257" s="46">
        <f t="shared" si="11"/>
        <v>1290000</v>
      </c>
    </row>
    <row r="258" spans="1:8" ht="15.75">
      <c r="A258" s="43" t="s">
        <v>3453</v>
      </c>
      <c r="B258" s="42">
        <v>1267203</v>
      </c>
      <c r="C258" s="44" t="str">
        <f t="shared" ref="C258:C272" si="12">CONCATENATE(A258,B258)</f>
        <v>http://www.mercadopublico.cl/TiendaFicha/Ficha?idProducto=1267203</v>
      </c>
      <c r="D258" s="45">
        <f t="shared" ref="D258:D272" si="13">HYPERLINK(C258,B258)</f>
        <v>1267203</v>
      </c>
      <c r="E258" s="43" t="s">
        <v>3726</v>
      </c>
      <c r="F258" s="43" t="s">
        <v>3729</v>
      </c>
      <c r="G258" s="43">
        <v>6834</v>
      </c>
      <c r="H258" s="46">
        <f t="shared" si="11"/>
        <v>1295000</v>
      </c>
    </row>
    <row r="259" spans="1:8" ht="15.75">
      <c r="A259" s="43" t="s">
        <v>3453</v>
      </c>
      <c r="B259" s="42">
        <v>1267206</v>
      </c>
      <c r="C259" s="44" t="str">
        <f t="shared" si="12"/>
        <v>http://www.mercadopublico.cl/TiendaFicha/Ficha?idProducto=1267206</v>
      </c>
      <c r="D259" s="45">
        <f t="shared" si="13"/>
        <v>1267206</v>
      </c>
      <c r="E259" s="43" t="s">
        <v>3726</v>
      </c>
      <c r="F259" s="43" t="s">
        <v>3734</v>
      </c>
      <c r="G259" s="43">
        <v>6834</v>
      </c>
      <c r="H259" s="46">
        <f t="shared" si="11"/>
        <v>1300000</v>
      </c>
    </row>
    <row r="260" spans="1:8" ht="15.75">
      <c r="A260" s="43" t="s">
        <v>3453</v>
      </c>
      <c r="B260" s="42">
        <v>1267320</v>
      </c>
      <c r="C260" s="44" t="str">
        <f t="shared" si="12"/>
        <v>http://www.mercadopublico.cl/TiendaFicha/Ficha?idProducto=1267320</v>
      </c>
      <c r="D260" s="45">
        <f t="shared" si="13"/>
        <v>1267320</v>
      </c>
      <c r="E260" s="43" t="s">
        <v>3735</v>
      </c>
      <c r="F260" s="43" t="s">
        <v>3736</v>
      </c>
      <c r="G260" s="43">
        <v>6821</v>
      </c>
      <c r="H260" s="46">
        <f t="shared" ref="H260:H272" si="14" xml:space="preserve"> H259+5000</f>
        <v>1305000</v>
      </c>
    </row>
    <row r="261" spans="1:8" ht="15.75">
      <c r="A261" s="43" t="s">
        <v>3453</v>
      </c>
      <c r="B261" s="42">
        <v>1515382</v>
      </c>
      <c r="C261" s="44" t="str">
        <f t="shared" si="12"/>
        <v>http://www.mercadopublico.cl/TiendaFicha/Ficha?idProducto=1515382</v>
      </c>
      <c r="D261" s="45">
        <f t="shared" si="13"/>
        <v>1515382</v>
      </c>
      <c r="E261" s="43" t="s">
        <v>3737</v>
      </c>
      <c r="F261" s="43" t="s">
        <v>3738</v>
      </c>
      <c r="G261" s="43">
        <v>6827</v>
      </c>
      <c r="H261" s="46">
        <f t="shared" si="14"/>
        <v>1310000</v>
      </c>
    </row>
    <row r="262" spans="1:8" ht="15.75">
      <c r="A262" s="43" t="s">
        <v>3453</v>
      </c>
      <c r="B262" s="42">
        <v>1267447</v>
      </c>
      <c r="C262" s="44" t="str">
        <f t="shared" si="12"/>
        <v>http://www.mercadopublico.cl/TiendaFicha/Ficha?idProducto=1267447</v>
      </c>
      <c r="D262" s="45">
        <f t="shared" si="13"/>
        <v>1267447</v>
      </c>
      <c r="E262" s="43" t="s">
        <v>3737</v>
      </c>
      <c r="F262" s="43" t="s">
        <v>3739</v>
      </c>
      <c r="G262" s="43">
        <v>6827</v>
      </c>
      <c r="H262" s="46">
        <f t="shared" si="14"/>
        <v>1315000</v>
      </c>
    </row>
    <row r="263" spans="1:8" ht="15.75">
      <c r="A263" s="43" t="s">
        <v>3453</v>
      </c>
      <c r="B263" s="42">
        <v>1267446</v>
      </c>
      <c r="C263" s="44" t="str">
        <f t="shared" si="12"/>
        <v>http://www.mercadopublico.cl/TiendaFicha/Ficha?idProducto=1267446</v>
      </c>
      <c r="D263" s="45">
        <f t="shared" si="13"/>
        <v>1267446</v>
      </c>
      <c r="E263" s="43" t="s">
        <v>3737</v>
      </c>
      <c r="F263" s="43" t="s">
        <v>3740</v>
      </c>
      <c r="G263" s="43">
        <v>6827</v>
      </c>
      <c r="H263" s="46">
        <f t="shared" si="14"/>
        <v>1320000</v>
      </c>
    </row>
    <row r="264" spans="1:8" ht="15.75">
      <c r="A264" s="43" t="s">
        <v>3453</v>
      </c>
      <c r="B264" s="42">
        <v>1267501</v>
      </c>
      <c r="C264" s="44" t="str">
        <f t="shared" si="12"/>
        <v>http://www.mercadopublico.cl/TiendaFicha/Ficha?idProducto=1267501</v>
      </c>
      <c r="D264" s="45">
        <f t="shared" si="13"/>
        <v>1267501</v>
      </c>
      <c r="E264" s="43" t="s">
        <v>3741</v>
      </c>
      <c r="F264" s="43" t="s">
        <v>3742</v>
      </c>
      <c r="G264" s="43">
        <v>6833</v>
      </c>
      <c r="H264" s="46">
        <f t="shared" si="14"/>
        <v>1325000</v>
      </c>
    </row>
    <row r="265" spans="1:8" ht="15.75">
      <c r="A265" s="43" t="s">
        <v>3453</v>
      </c>
      <c r="B265" s="42">
        <v>1267453</v>
      </c>
      <c r="C265" s="44" t="str">
        <f t="shared" si="12"/>
        <v>http://www.mercadopublico.cl/TiendaFicha/Ficha?idProducto=1267453</v>
      </c>
      <c r="D265" s="45">
        <f t="shared" si="13"/>
        <v>1267453</v>
      </c>
      <c r="E265" s="43" t="s">
        <v>3741</v>
      </c>
      <c r="F265" s="43" t="s">
        <v>3743</v>
      </c>
      <c r="G265" s="43">
        <v>6833</v>
      </c>
      <c r="H265" s="46">
        <f t="shared" si="14"/>
        <v>1330000</v>
      </c>
    </row>
    <row r="266" spans="1:8" ht="15.75">
      <c r="A266" s="43" t="s">
        <v>3453</v>
      </c>
      <c r="B266" s="42">
        <v>1267449</v>
      </c>
      <c r="C266" s="44" t="str">
        <f t="shared" si="12"/>
        <v>http://www.mercadopublico.cl/TiendaFicha/Ficha?idProducto=1267449</v>
      </c>
      <c r="D266" s="45">
        <f t="shared" si="13"/>
        <v>1267449</v>
      </c>
      <c r="E266" s="43" t="s">
        <v>3741</v>
      </c>
      <c r="F266" s="43" t="s">
        <v>3744</v>
      </c>
      <c r="G266" s="43">
        <v>6833</v>
      </c>
      <c r="H266" s="46">
        <f t="shared" si="14"/>
        <v>1335000</v>
      </c>
    </row>
    <row r="267" spans="1:8" ht="15.75">
      <c r="A267" s="43" t="s">
        <v>3453</v>
      </c>
      <c r="B267" s="42">
        <v>1370316</v>
      </c>
      <c r="C267" s="44" t="str">
        <f t="shared" si="12"/>
        <v>http://www.mercadopublico.cl/TiendaFicha/Ficha?idProducto=1370316</v>
      </c>
      <c r="D267" s="45">
        <f t="shared" si="13"/>
        <v>1370316</v>
      </c>
      <c r="E267" s="43" t="s">
        <v>3741</v>
      </c>
      <c r="F267" s="43" t="s">
        <v>3745</v>
      </c>
      <c r="G267" s="43">
        <v>6833</v>
      </c>
      <c r="H267" s="46">
        <f t="shared" si="14"/>
        <v>1340000</v>
      </c>
    </row>
    <row r="268" spans="1:8" ht="15.75">
      <c r="A268" s="43" t="s">
        <v>3453</v>
      </c>
      <c r="B268" s="42">
        <v>1267451</v>
      </c>
      <c r="C268" s="44" t="str">
        <f t="shared" si="12"/>
        <v>http://www.mercadopublico.cl/TiendaFicha/Ficha?idProducto=1267451</v>
      </c>
      <c r="D268" s="45">
        <f t="shared" si="13"/>
        <v>1267451</v>
      </c>
      <c r="E268" s="43" t="s">
        <v>3741</v>
      </c>
      <c r="F268" s="43" t="s">
        <v>3746</v>
      </c>
      <c r="G268" s="43">
        <v>6833</v>
      </c>
      <c r="H268" s="46">
        <f t="shared" si="14"/>
        <v>1345000</v>
      </c>
    </row>
    <row r="269" spans="1:8" ht="15.75">
      <c r="A269" s="43" t="s">
        <v>3453</v>
      </c>
      <c r="B269" s="42">
        <v>1267450</v>
      </c>
      <c r="C269" s="44" t="str">
        <f t="shared" si="12"/>
        <v>http://www.mercadopublico.cl/TiendaFicha/Ficha?idProducto=1267450</v>
      </c>
      <c r="D269" s="45">
        <f t="shared" si="13"/>
        <v>1267450</v>
      </c>
      <c r="E269" s="43" t="s">
        <v>3741</v>
      </c>
      <c r="F269" s="43" t="s">
        <v>3747</v>
      </c>
      <c r="G269" s="43">
        <v>6833</v>
      </c>
      <c r="H269" s="46">
        <f t="shared" si="14"/>
        <v>1350000</v>
      </c>
    </row>
    <row r="270" spans="1:8" ht="15.75">
      <c r="A270" s="43" t="s">
        <v>3453</v>
      </c>
      <c r="B270" s="42">
        <v>1267452</v>
      </c>
      <c r="C270" s="44" t="str">
        <f t="shared" si="12"/>
        <v>http://www.mercadopublico.cl/TiendaFicha/Ficha?idProducto=1267452</v>
      </c>
      <c r="D270" s="45">
        <f t="shared" si="13"/>
        <v>1267452</v>
      </c>
      <c r="E270" s="43" t="s">
        <v>3741</v>
      </c>
      <c r="F270" s="43" t="s">
        <v>3748</v>
      </c>
      <c r="G270" s="43">
        <v>6833</v>
      </c>
      <c r="H270" s="46">
        <f t="shared" si="14"/>
        <v>1355000</v>
      </c>
    </row>
    <row r="271" spans="1:8" ht="15.75">
      <c r="A271" s="43" t="s">
        <v>3453</v>
      </c>
      <c r="B271" s="42">
        <v>1267448</v>
      </c>
      <c r="C271" s="44" t="str">
        <f t="shared" si="12"/>
        <v>http://www.mercadopublico.cl/TiendaFicha/Ficha?idProducto=1267448</v>
      </c>
      <c r="D271" s="45">
        <f t="shared" si="13"/>
        <v>1267448</v>
      </c>
      <c r="E271" s="43" t="s">
        <v>3741</v>
      </c>
      <c r="F271" s="43" t="s">
        <v>3749</v>
      </c>
      <c r="G271" s="43">
        <v>6833</v>
      </c>
      <c r="H271" s="46">
        <f t="shared" si="14"/>
        <v>1360000</v>
      </c>
    </row>
    <row r="272" spans="1:8" ht="15.75">
      <c r="A272" s="43" t="s">
        <v>3453</v>
      </c>
      <c r="B272" s="42">
        <v>1515363</v>
      </c>
      <c r="C272" s="47" t="str">
        <f t="shared" si="12"/>
        <v>http://www.mercadopublico.cl/TiendaFicha/Ficha?idProducto=1515363</v>
      </c>
      <c r="D272" s="45">
        <f t="shared" si="13"/>
        <v>1515363</v>
      </c>
      <c r="E272" s="42" t="s">
        <v>3674</v>
      </c>
      <c r="F272" s="42" t="s">
        <v>3750</v>
      </c>
      <c r="G272" s="42"/>
      <c r="H272" s="46">
        <f t="shared" si="14"/>
        <v>1365000</v>
      </c>
    </row>
  </sheetData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topLeftCell="A7" zoomScale="180" zoomScaleNormal="180" workbookViewId="0">
      <selection activeCell="E15" sqref="E15"/>
    </sheetView>
  </sheetViews>
  <sheetFormatPr baseColWidth="10" defaultRowHeight="12.75"/>
  <cols>
    <col min="3" max="3" width="50.5" customWidth="1"/>
    <col min="4" max="4" width="15.5" bestFit="1" customWidth="1"/>
  </cols>
  <sheetData>
    <row r="1" spans="1:5">
      <c r="A1" s="52" t="s">
        <v>3751</v>
      </c>
      <c r="B1" s="52"/>
      <c r="C1" s="52"/>
      <c r="D1" s="52"/>
      <c r="E1" s="52"/>
    </row>
    <row r="3" spans="1:5">
      <c r="A3" s="33" t="s">
        <v>3436</v>
      </c>
      <c r="B3" s="33" t="s">
        <v>3752</v>
      </c>
      <c r="C3" s="35" t="s">
        <v>3753</v>
      </c>
      <c r="D3" s="33" t="s">
        <v>3754</v>
      </c>
      <c r="E3" s="33" t="s">
        <v>3755</v>
      </c>
    </row>
    <row r="4" spans="1:5">
      <c r="A4" s="33">
        <v>1266193</v>
      </c>
      <c r="B4" s="33">
        <v>1</v>
      </c>
      <c r="C4" s="33" t="str">
        <f t="shared" ref="C4:C11" si="0">IFERROR(VLOOKUP(A4,INSUMOS,3,FALSE),"")</f>
        <v>APÓSITO 3M TRANSPARENTE ADHESIVO TEGADERM 9534HP 6 X 7 CM 100 UNIDADES</v>
      </c>
      <c r="D4" s="33">
        <f t="shared" ref="D4:D13" si="1">IFERROR(VLOOKUP(A4,INSUMOS,4,FALSE),0)</f>
        <v>6860</v>
      </c>
      <c r="E4" s="33">
        <f>D4*B4</f>
        <v>6860</v>
      </c>
    </row>
    <row r="5" spans="1:5">
      <c r="A5" s="33"/>
      <c r="B5" s="33"/>
      <c r="C5" s="33" t="str">
        <f t="shared" si="0"/>
        <v/>
      </c>
      <c r="D5" s="33">
        <f t="shared" si="1"/>
        <v>0</v>
      </c>
      <c r="E5" s="33">
        <f t="shared" ref="E5:E13" si="2">D5*B5</f>
        <v>0</v>
      </c>
    </row>
    <row r="6" spans="1:5">
      <c r="A6" s="33"/>
      <c r="B6" s="33"/>
      <c r="C6" s="33" t="str">
        <f t="shared" si="0"/>
        <v/>
      </c>
      <c r="D6" s="33">
        <f t="shared" si="1"/>
        <v>0</v>
      </c>
      <c r="E6" s="33">
        <f t="shared" si="2"/>
        <v>0</v>
      </c>
    </row>
    <row r="7" spans="1:5">
      <c r="A7" s="33"/>
      <c r="B7" s="33"/>
      <c r="C7" s="33" t="str">
        <f t="shared" si="0"/>
        <v/>
      </c>
      <c r="D7" s="33">
        <f t="shared" si="1"/>
        <v>0</v>
      </c>
      <c r="E7" s="33">
        <f t="shared" si="2"/>
        <v>0</v>
      </c>
    </row>
    <row r="8" spans="1:5">
      <c r="A8" s="33"/>
      <c r="B8" s="33"/>
      <c r="C8" s="33" t="str">
        <f t="shared" si="0"/>
        <v/>
      </c>
      <c r="D8" s="33">
        <f t="shared" si="1"/>
        <v>0</v>
      </c>
      <c r="E8" s="33">
        <f t="shared" si="2"/>
        <v>0</v>
      </c>
    </row>
    <row r="9" spans="1:5">
      <c r="A9" s="33"/>
      <c r="B9" s="33"/>
      <c r="C9" s="33" t="str">
        <f t="shared" si="0"/>
        <v/>
      </c>
      <c r="D9" s="33">
        <f t="shared" si="1"/>
        <v>0</v>
      </c>
      <c r="E9" s="33">
        <f t="shared" si="2"/>
        <v>0</v>
      </c>
    </row>
    <row r="10" spans="1:5">
      <c r="A10" s="33"/>
      <c r="B10" s="33"/>
      <c r="C10" s="33" t="str">
        <f t="shared" si="0"/>
        <v/>
      </c>
      <c r="D10" s="33">
        <f t="shared" si="1"/>
        <v>0</v>
      </c>
      <c r="E10" s="33">
        <f t="shared" si="2"/>
        <v>0</v>
      </c>
    </row>
    <row r="11" spans="1:5">
      <c r="A11" s="33"/>
      <c r="B11" s="33"/>
      <c r="C11" s="33" t="str">
        <f t="shared" si="0"/>
        <v/>
      </c>
      <c r="D11" s="33">
        <f t="shared" si="1"/>
        <v>0</v>
      </c>
      <c r="E11" s="33">
        <f t="shared" si="2"/>
        <v>0</v>
      </c>
    </row>
    <row r="12" spans="1:5">
      <c r="A12" s="33"/>
      <c r="B12" s="33"/>
      <c r="C12" s="33"/>
      <c r="D12" s="33">
        <f t="shared" si="1"/>
        <v>0</v>
      </c>
      <c r="E12" s="33">
        <f t="shared" si="2"/>
        <v>0</v>
      </c>
    </row>
    <row r="13" spans="1:5">
      <c r="A13" s="33"/>
      <c r="B13" s="33"/>
      <c r="C13" s="33"/>
      <c r="D13" s="33">
        <f t="shared" si="1"/>
        <v>0</v>
      </c>
      <c r="E13" s="33">
        <f t="shared" si="2"/>
        <v>0</v>
      </c>
    </row>
    <row r="15" spans="1:5">
      <c r="C15" t="s">
        <v>3756</v>
      </c>
      <c r="E15">
        <f>SUM(E4:E13)</f>
        <v>6860</v>
      </c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="240" zoomScaleNormal="240" workbookViewId="0">
      <selection activeCell="A2" sqref="A2"/>
    </sheetView>
  </sheetViews>
  <sheetFormatPr baseColWidth="10" defaultRowHeight="12.75"/>
  <cols>
    <col min="1" max="1" width="43.1640625" bestFit="1" customWidth="1"/>
  </cols>
  <sheetData>
    <row r="2" spans="1:1">
      <c r="A2" t="s">
        <v>3757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Variables</vt:lpstr>
      <vt:lpstr>iss</vt:lpstr>
      <vt:lpstr>Tablas</vt:lpstr>
      <vt:lpstr>Detalles</vt:lpstr>
      <vt:lpstr>D. Sala</vt:lpstr>
      <vt:lpstr>Honorarios</vt:lpstr>
      <vt:lpstr>INSUMOS MEDICOS</vt:lpstr>
      <vt:lpstr>Consumo materiales</vt:lpstr>
      <vt:lpstr>Materiales</vt:lpstr>
      <vt:lpstr>CMAT1</vt:lpstr>
      <vt:lpstr>dsala</vt:lpstr>
      <vt:lpstr>hdan</vt:lpstr>
      <vt:lpstr>hday</vt:lpstr>
      <vt:lpstr>hdcx</vt:lpstr>
      <vt:lpstr>INSUMOS</vt:lpstr>
      <vt:lpstr>ISS</vt:lpstr>
      <vt:lpstr>recargo</vt:lpstr>
      <vt:lpstr>TDSala</vt:lpstr>
      <vt:lpstr>Tmateriales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CBN</cp:lastModifiedBy>
  <dcterms:created xsi:type="dcterms:W3CDTF">2021-05-10T23:08:42Z</dcterms:created>
  <dcterms:modified xsi:type="dcterms:W3CDTF">2024-04-03T23:55:24Z</dcterms:modified>
</cp:coreProperties>
</file>