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\"/>
    </mc:Choice>
  </mc:AlternateContent>
  <bookViews>
    <workbookView xWindow="0" yWindow="0" windowWidth="20400" windowHeight="7650"/>
  </bookViews>
  <sheets>
    <sheet name="Hoja1" sheetId="1" r:id="rId1"/>
  </sheets>
  <externalReferences>
    <externalReference r:id="rId2"/>
  </externalReferences>
  <definedNames>
    <definedName name="auxilio">'[1] VARIABLE 1'!$B$2</definedName>
    <definedName name="BASICA">'[1] BASICA 2'!$A$1:$N$29</definedName>
    <definedName name="mesliq">'[1] VARIABLE 1'!$B$4</definedName>
    <definedName name="NOMINA">'[1]NOMINA 5'!$A$2:$W$56</definedName>
    <definedName name="NOVEDADES">'[1]NOVEDADES 3'!$A$1:$S$29</definedName>
    <definedName name="RETEFUENTE">'[1]BAE RETEFUENTE 6'!$A$3:$P$29</definedName>
    <definedName name="salmin">'[1] VARIABLE 1'!$B$1</definedName>
    <definedName name="SUPLE">'[1]SUPLEMENTARIO 4'!$A$1:$X$64</definedName>
    <definedName name="uvt">'[1] VARIABLE 1'!$B$3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8" i="1"/>
  <c r="H7" i="1"/>
  <c r="H6" i="1"/>
  <c r="F9" i="1"/>
  <c r="F8" i="1"/>
  <c r="F7" i="1"/>
  <c r="F6" i="1"/>
</calcChain>
</file>

<file path=xl/sharedStrings.xml><?xml version="1.0" encoding="utf-8"?>
<sst xmlns="http://schemas.openxmlformats.org/spreadsheetml/2006/main" count="29" uniqueCount="27">
  <si>
    <t>TOTAL A PAGAR</t>
  </si>
  <si>
    <t>RETEFUENTE</t>
  </si>
  <si>
    <t>TOTAL DEDUCCIONES</t>
  </si>
  <si>
    <t>OTRAS DEDUCCONES</t>
  </si>
  <si>
    <t>EMBARGOS</t>
  </si>
  <si>
    <t>PRESTAMOS Y ANTICIPOS</t>
  </si>
  <si>
    <t xml:space="preserve">FONDO DE SOLIDARIDAD PENSIONAL </t>
  </si>
  <si>
    <t>PENSION</t>
  </si>
  <si>
    <t>SALUD</t>
  </si>
  <si>
    <t>TOTAL DEVENGADO</t>
  </si>
  <si>
    <t>OTROS DEVENGOS</t>
  </si>
  <si>
    <t>COMISIONES</t>
  </si>
  <si>
    <t>AUXILIO DE TRASPORTE</t>
  </si>
  <si>
    <t>EXTRAS Y RECARGOS</t>
  </si>
  <si>
    <t>DOMING Y FESTIVOS</t>
  </si>
  <si>
    <t>SALARIO BASICO</t>
  </si>
  <si>
    <t>DIAS TRABAJADOS</t>
  </si>
  <si>
    <t>SUELDO MENSUAL</t>
  </si>
  <si>
    <t>NOMBRE</t>
  </si>
  <si>
    <t>CEDULA</t>
  </si>
  <si>
    <t>PROVISIONES Y APORTES PATRONALES</t>
  </si>
  <si>
    <t>CESANTIAS</t>
  </si>
  <si>
    <t>INT/CESANTIAS</t>
  </si>
  <si>
    <t>PRIMA</t>
  </si>
  <si>
    <t>VACACIONES</t>
  </si>
  <si>
    <t>ARL</t>
  </si>
  <si>
    <t>CAJA COMP.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</si>
</sst>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at\OneDrive\Datos%20adjuntos\NOMINA%20SINDY%20CAMACHO%20CON%20MACRO%20ACTUALIZAD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VARIABLE 1"/>
      <sheetName val="NOVEDADES 3"/>
      <sheetName val=" BASICA 2"/>
      <sheetName val="SUPLEMENTARIO 4"/>
      <sheetName val="NOMINA 5"/>
      <sheetName val="BAE RETEFUENTE 6"/>
      <sheetName val="COMPROBANTE 7"/>
    </sheetNames>
    <sheetDataSet>
      <sheetData sheetId="0">
        <row r="1">
          <cell r="B1">
            <v>1160000</v>
          </cell>
        </row>
        <row r="2">
          <cell r="B2">
            <v>140606</v>
          </cell>
        </row>
        <row r="3">
          <cell r="B3">
            <v>42412</v>
          </cell>
        </row>
        <row r="4">
          <cell r="B4" t="str">
            <v xml:space="preserve">OCTUBRE </v>
          </cell>
        </row>
      </sheetData>
      <sheetData sheetId="1">
        <row r="1">
          <cell r="A1" t="str">
            <v>CEDULA</v>
          </cell>
          <cell r="B1" t="str">
            <v>DIAS TRABAJADOS</v>
          </cell>
          <cell r="C1" t="str">
            <v># DOMI Y FEST. CON COMPEN.</v>
          </cell>
          <cell r="D1" t="str">
            <v># DOMI Y FEST. SIN COMPEN.</v>
          </cell>
          <cell r="E1" t="str">
            <v>HRS. RECARGO NOCT ORD</v>
          </cell>
          <cell r="F1" t="str">
            <v>HRS RECARGO NOCT FEST.</v>
          </cell>
          <cell r="G1" t="str">
            <v>HRS EXTRAS DIA ORD.</v>
          </cell>
          <cell r="H1" t="str">
            <v>HRS EXTRAS DIA FEST.</v>
          </cell>
          <cell r="I1" t="str">
            <v>HRS EXTRAS NOCT ORD</v>
          </cell>
          <cell r="J1" t="str">
            <v>HRS EXTRAS NOCT FEST.</v>
          </cell>
          <cell r="K1" t="str">
            <v>COMISIONES</v>
          </cell>
          <cell r="L1" t="str">
            <v>OTROS DEVENGOS</v>
          </cell>
          <cell r="M1" t="str">
            <v>PRESTAMOS</v>
          </cell>
          <cell r="N1" t="str">
            <v>EMBARGOS</v>
          </cell>
          <cell r="O1" t="str">
            <v xml:space="preserve">OTRAS DEDUCCIONES </v>
          </cell>
        </row>
        <row r="2">
          <cell r="A2">
            <v>1084100</v>
          </cell>
          <cell r="B2">
            <v>30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3000000</v>
          </cell>
          <cell r="L2">
            <v>0</v>
          </cell>
          <cell r="M2">
            <v>1500000</v>
          </cell>
          <cell r="N2">
            <v>0</v>
          </cell>
          <cell r="O2">
            <v>0</v>
          </cell>
        </row>
        <row r="3">
          <cell r="A3">
            <v>1084101</v>
          </cell>
          <cell r="B3">
            <v>29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1200000</v>
          </cell>
          <cell r="N3">
            <v>0</v>
          </cell>
          <cell r="O3">
            <v>0</v>
          </cell>
        </row>
        <row r="4">
          <cell r="A4">
            <v>1084102</v>
          </cell>
          <cell r="B4">
            <v>30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900000</v>
          </cell>
          <cell r="N4">
            <v>0</v>
          </cell>
          <cell r="O4">
            <v>0</v>
          </cell>
        </row>
        <row r="5">
          <cell r="A5">
            <v>1084103</v>
          </cell>
          <cell r="B5">
            <v>30</v>
          </cell>
          <cell r="C5">
            <v>1</v>
          </cell>
          <cell r="D5">
            <v>1</v>
          </cell>
          <cell r="E5">
            <v>5</v>
          </cell>
          <cell r="F5">
            <v>7</v>
          </cell>
          <cell r="G5">
            <v>2</v>
          </cell>
          <cell r="H5">
            <v>2</v>
          </cell>
          <cell r="I5">
            <v>0</v>
          </cell>
          <cell r="J5">
            <v>0</v>
          </cell>
          <cell r="K5">
            <v>0</v>
          </cell>
          <cell r="L5">
            <v>250000</v>
          </cell>
          <cell r="M5">
            <v>350000</v>
          </cell>
          <cell r="N5">
            <v>0</v>
          </cell>
          <cell r="O5">
            <v>50000</v>
          </cell>
        </row>
        <row r="6">
          <cell r="A6">
            <v>1084104</v>
          </cell>
          <cell r="B6">
            <v>30</v>
          </cell>
          <cell r="C6">
            <v>2</v>
          </cell>
          <cell r="D6">
            <v>0</v>
          </cell>
          <cell r="E6">
            <v>3</v>
          </cell>
          <cell r="F6">
            <v>2</v>
          </cell>
          <cell r="G6">
            <v>4</v>
          </cell>
          <cell r="H6">
            <v>0</v>
          </cell>
          <cell r="I6">
            <v>0</v>
          </cell>
          <cell r="J6">
            <v>0</v>
          </cell>
          <cell r="K6">
            <v>350000</v>
          </cell>
          <cell r="L6">
            <v>0</v>
          </cell>
          <cell r="M6">
            <v>250000</v>
          </cell>
          <cell r="N6">
            <v>180000</v>
          </cell>
          <cell r="O6">
            <v>0</v>
          </cell>
        </row>
        <row r="7">
          <cell r="A7">
            <v>1084105</v>
          </cell>
          <cell r="B7">
            <v>28</v>
          </cell>
          <cell r="C7">
            <v>1</v>
          </cell>
          <cell r="D7">
            <v>1</v>
          </cell>
          <cell r="E7">
            <v>10</v>
          </cell>
          <cell r="F7">
            <v>15</v>
          </cell>
          <cell r="G7">
            <v>2</v>
          </cell>
          <cell r="H7">
            <v>0</v>
          </cell>
          <cell r="I7">
            <v>2</v>
          </cell>
          <cell r="J7">
            <v>3</v>
          </cell>
          <cell r="K7">
            <v>0</v>
          </cell>
          <cell r="L7">
            <v>0</v>
          </cell>
          <cell r="M7">
            <v>100000</v>
          </cell>
          <cell r="N7">
            <v>0</v>
          </cell>
          <cell r="O7">
            <v>0</v>
          </cell>
        </row>
        <row r="8">
          <cell r="A8">
            <v>1084106</v>
          </cell>
          <cell r="B8">
            <v>30</v>
          </cell>
          <cell r="C8">
            <v>0</v>
          </cell>
          <cell r="D8">
            <v>1</v>
          </cell>
          <cell r="E8">
            <v>2</v>
          </cell>
          <cell r="F8">
            <v>20</v>
          </cell>
          <cell r="G8">
            <v>5</v>
          </cell>
          <cell r="H8">
            <v>3</v>
          </cell>
          <cell r="I8">
            <v>3</v>
          </cell>
          <cell r="J8">
            <v>4</v>
          </cell>
          <cell r="K8">
            <v>0</v>
          </cell>
          <cell r="L8">
            <v>120000</v>
          </cell>
          <cell r="M8">
            <v>180000</v>
          </cell>
          <cell r="N8">
            <v>0</v>
          </cell>
          <cell r="O8">
            <v>35000</v>
          </cell>
        </row>
        <row r="9">
          <cell r="A9">
            <v>1084107</v>
          </cell>
          <cell r="B9">
            <v>30</v>
          </cell>
          <cell r="C9">
            <v>1</v>
          </cell>
          <cell r="D9">
            <v>2</v>
          </cell>
          <cell r="E9">
            <v>12</v>
          </cell>
          <cell r="F9">
            <v>6</v>
          </cell>
          <cell r="G9">
            <v>3</v>
          </cell>
          <cell r="H9">
            <v>3</v>
          </cell>
          <cell r="I9">
            <v>5</v>
          </cell>
          <cell r="J9">
            <v>6</v>
          </cell>
          <cell r="K9">
            <v>0</v>
          </cell>
          <cell r="L9">
            <v>0</v>
          </cell>
          <cell r="M9">
            <v>300000</v>
          </cell>
          <cell r="N9">
            <v>400000</v>
          </cell>
          <cell r="O9">
            <v>0</v>
          </cell>
        </row>
        <row r="10">
          <cell r="A10">
            <v>1084108</v>
          </cell>
          <cell r="B10">
            <v>30</v>
          </cell>
          <cell r="C10">
            <v>2</v>
          </cell>
          <cell r="D10">
            <v>1</v>
          </cell>
          <cell r="E10">
            <v>5</v>
          </cell>
          <cell r="F10">
            <v>11</v>
          </cell>
          <cell r="G10">
            <v>0</v>
          </cell>
          <cell r="H10">
            <v>4</v>
          </cell>
          <cell r="I10">
            <v>7</v>
          </cell>
          <cell r="J10">
            <v>5</v>
          </cell>
          <cell r="K10">
            <v>0</v>
          </cell>
          <cell r="L10">
            <v>0</v>
          </cell>
          <cell r="M10">
            <v>120000</v>
          </cell>
          <cell r="N10">
            <v>0</v>
          </cell>
          <cell r="O10">
            <v>260000</v>
          </cell>
        </row>
        <row r="11">
          <cell r="A11">
            <v>1084109</v>
          </cell>
          <cell r="B11">
            <v>30</v>
          </cell>
          <cell r="C11">
            <v>2</v>
          </cell>
          <cell r="D11">
            <v>1</v>
          </cell>
          <cell r="E11">
            <v>9</v>
          </cell>
          <cell r="F11">
            <v>4</v>
          </cell>
          <cell r="G11">
            <v>5</v>
          </cell>
          <cell r="H11">
            <v>1</v>
          </cell>
          <cell r="I11">
            <v>4</v>
          </cell>
          <cell r="J11">
            <v>3</v>
          </cell>
          <cell r="K11">
            <v>0</v>
          </cell>
          <cell r="L11">
            <v>50000</v>
          </cell>
          <cell r="M11">
            <v>135000</v>
          </cell>
          <cell r="N11">
            <v>0</v>
          </cell>
          <cell r="O11">
            <v>0</v>
          </cell>
        </row>
        <row r="12">
          <cell r="A12">
            <v>1084110</v>
          </cell>
          <cell r="B12">
            <v>30</v>
          </cell>
          <cell r="C12">
            <v>2</v>
          </cell>
          <cell r="D12">
            <v>1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4</v>
          </cell>
          <cell r="J12">
            <v>3</v>
          </cell>
          <cell r="K12">
            <v>0</v>
          </cell>
          <cell r="L12">
            <v>0</v>
          </cell>
          <cell r="M12">
            <v>50000</v>
          </cell>
          <cell r="N12">
            <v>0</v>
          </cell>
          <cell r="O12">
            <v>0</v>
          </cell>
        </row>
        <row r="13">
          <cell r="A13">
            <v>1084111</v>
          </cell>
          <cell r="B13">
            <v>30</v>
          </cell>
          <cell r="C13">
            <v>2</v>
          </cell>
          <cell r="D13">
            <v>1</v>
          </cell>
          <cell r="E13">
            <v>0</v>
          </cell>
          <cell r="F13">
            <v>2</v>
          </cell>
          <cell r="G13">
            <v>0</v>
          </cell>
          <cell r="H13">
            <v>1</v>
          </cell>
          <cell r="I13">
            <v>4</v>
          </cell>
          <cell r="J13">
            <v>5</v>
          </cell>
          <cell r="K13">
            <v>0</v>
          </cell>
          <cell r="L13">
            <v>0</v>
          </cell>
          <cell r="M13">
            <v>200000</v>
          </cell>
          <cell r="N13">
            <v>0</v>
          </cell>
          <cell r="O13">
            <v>0</v>
          </cell>
        </row>
        <row r="14">
          <cell r="A14">
            <v>1084113</v>
          </cell>
          <cell r="B14">
            <v>30</v>
          </cell>
          <cell r="C14">
            <v>2</v>
          </cell>
          <cell r="D14">
            <v>1</v>
          </cell>
          <cell r="E14">
            <v>0</v>
          </cell>
          <cell r="F14">
            <v>3</v>
          </cell>
          <cell r="G14">
            <v>0</v>
          </cell>
          <cell r="H14">
            <v>1</v>
          </cell>
          <cell r="I14">
            <v>4</v>
          </cell>
          <cell r="J14">
            <v>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1084114</v>
          </cell>
          <cell r="B15">
            <v>30</v>
          </cell>
          <cell r="C15">
            <v>2</v>
          </cell>
          <cell r="D15">
            <v>1</v>
          </cell>
          <cell r="E15">
            <v>0</v>
          </cell>
          <cell r="F15">
            <v>4</v>
          </cell>
          <cell r="G15">
            <v>0</v>
          </cell>
          <cell r="H15">
            <v>1</v>
          </cell>
          <cell r="I15">
            <v>4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1084115</v>
          </cell>
          <cell r="B16">
            <v>30</v>
          </cell>
          <cell r="C16">
            <v>2</v>
          </cell>
          <cell r="D16">
            <v>1</v>
          </cell>
          <cell r="E16">
            <v>0</v>
          </cell>
          <cell r="F16">
            <v>0</v>
          </cell>
          <cell r="G16">
            <v>5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1084116</v>
          </cell>
          <cell r="B17">
            <v>30</v>
          </cell>
          <cell r="C17">
            <v>2</v>
          </cell>
          <cell r="D17">
            <v>1</v>
          </cell>
          <cell r="E17">
            <v>5</v>
          </cell>
          <cell r="F17">
            <v>5</v>
          </cell>
          <cell r="G17">
            <v>4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1084117</v>
          </cell>
          <cell r="B18">
            <v>30</v>
          </cell>
          <cell r="C18">
            <v>2</v>
          </cell>
          <cell r="D18">
            <v>1</v>
          </cell>
          <cell r="E18">
            <v>1</v>
          </cell>
          <cell r="F18">
            <v>2</v>
          </cell>
          <cell r="G18">
            <v>2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1084118</v>
          </cell>
          <cell r="B19">
            <v>30</v>
          </cell>
          <cell r="C19">
            <v>2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1081119</v>
          </cell>
        </row>
        <row r="21">
          <cell r="A21">
            <v>1084123</v>
          </cell>
        </row>
      </sheetData>
      <sheetData sheetId="2">
        <row r="1">
          <cell r="A1" t="str">
            <v>CEDULA</v>
          </cell>
          <cell r="B1" t="str">
            <v>NOMBRE</v>
          </cell>
          <cell r="C1" t="str">
            <v>SUELDO MES</v>
          </cell>
          <cell r="D1" t="str">
            <v>CARGO</v>
          </cell>
          <cell r="E1" t="str">
            <v>SALUD Y EDUCCAION</v>
          </cell>
          <cell r="F1" t="str">
            <v>PENSIONES VOLUNT.</v>
          </cell>
          <cell r="G1" t="str">
            <v>CUENTAS AFC</v>
          </cell>
          <cell r="H1" t="str">
            <v xml:space="preserve">INTERESES DE VIVIENDA </v>
          </cell>
          <cell r="I1" t="str">
            <v>ACTIVO</v>
          </cell>
        </row>
        <row r="2">
          <cell r="A2">
            <v>1084100</v>
          </cell>
          <cell r="B2" t="str">
            <v>SHAKIRA MEBARACK</v>
          </cell>
          <cell r="C2">
            <v>30000000</v>
          </cell>
          <cell r="D2" t="str">
            <v>GERENTE</v>
          </cell>
          <cell r="E2">
            <v>3200000</v>
          </cell>
          <cell r="F2">
            <v>250000</v>
          </cell>
          <cell r="G2">
            <v>0</v>
          </cell>
          <cell r="H2">
            <v>1200000</v>
          </cell>
          <cell r="I2" t="str">
            <v>SI</v>
          </cell>
        </row>
        <row r="3">
          <cell r="A3">
            <v>1084101</v>
          </cell>
          <cell r="B3" t="str">
            <v>PLACIDO DOMINGO</v>
          </cell>
          <cell r="C3">
            <v>15000000</v>
          </cell>
          <cell r="D3" t="str">
            <v>CONTADOR</v>
          </cell>
          <cell r="E3">
            <v>1000000</v>
          </cell>
          <cell r="F3">
            <v>500000</v>
          </cell>
          <cell r="G3">
            <v>250000</v>
          </cell>
          <cell r="H3">
            <v>800000</v>
          </cell>
          <cell r="I3" t="str">
            <v>SI</v>
          </cell>
        </row>
        <row r="4">
          <cell r="A4">
            <v>1084102</v>
          </cell>
          <cell r="B4" t="str">
            <v>LAURA PAUSINI</v>
          </cell>
          <cell r="C4">
            <v>7000000</v>
          </cell>
          <cell r="D4" t="str">
            <v>TESORERA</v>
          </cell>
          <cell r="E4">
            <v>500000</v>
          </cell>
          <cell r="F4">
            <v>250000</v>
          </cell>
          <cell r="G4">
            <v>200000</v>
          </cell>
          <cell r="H4">
            <v>600000</v>
          </cell>
          <cell r="I4" t="str">
            <v>SI</v>
          </cell>
        </row>
        <row r="5">
          <cell r="A5">
            <v>1084103</v>
          </cell>
          <cell r="B5" t="str">
            <v>ROCIO DURCAL</v>
          </cell>
          <cell r="C5">
            <v>2500000</v>
          </cell>
          <cell r="D5" t="str">
            <v>SECRETARIA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 t="str">
            <v>SI</v>
          </cell>
        </row>
        <row r="6">
          <cell r="A6">
            <v>1084104</v>
          </cell>
          <cell r="B6" t="str">
            <v>NICOLA DI BARI</v>
          </cell>
          <cell r="C6">
            <v>1800000</v>
          </cell>
          <cell r="D6" t="str">
            <v>MENSAJERO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str">
            <v>SI</v>
          </cell>
        </row>
        <row r="7">
          <cell r="A7">
            <v>1084105</v>
          </cell>
          <cell r="B7" t="str">
            <v>JOSE LUIS RODRIGUEZ</v>
          </cell>
          <cell r="C7">
            <v>3500000</v>
          </cell>
          <cell r="D7" t="str">
            <v>SUPERVISOR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SI</v>
          </cell>
        </row>
        <row r="8">
          <cell r="A8">
            <v>1084106</v>
          </cell>
          <cell r="B8" t="str">
            <v xml:space="preserve">DIOMEDES DIAZ </v>
          </cell>
          <cell r="C8">
            <v>1160000</v>
          </cell>
          <cell r="D8" t="str">
            <v>OPERARIO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SI</v>
          </cell>
        </row>
        <row r="9">
          <cell r="A9">
            <v>1084107</v>
          </cell>
          <cell r="B9" t="str">
            <v>VIOLETA PARRA</v>
          </cell>
          <cell r="C9">
            <v>1160000</v>
          </cell>
          <cell r="D9" t="str">
            <v>OPERARIA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SI</v>
          </cell>
        </row>
        <row r="10">
          <cell r="A10">
            <v>1084108</v>
          </cell>
          <cell r="B10" t="str">
            <v>MERCEDES SOSA</v>
          </cell>
          <cell r="C10">
            <v>1160000</v>
          </cell>
          <cell r="D10" t="str">
            <v>OPERARIA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SI</v>
          </cell>
        </row>
        <row r="11">
          <cell r="A11">
            <v>1084109</v>
          </cell>
          <cell r="B11" t="str">
            <v>JULIO IGLESIAS</v>
          </cell>
          <cell r="C11">
            <v>1160000</v>
          </cell>
          <cell r="D11" t="str">
            <v>OPERARIO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SI</v>
          </cell>
        </row>
        <row r="12">
          <cell r="A12">
            <v>1084110</v>
          </cell>
          <cell r="B12" t="str">
            <v>JORGE OÑATE</v>
          </cell>
          <cell r="C12">
            <v>1900000</v>
          </cell>
          <cell r="D12" t="str">
            <v>mensajero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SI</v>
          </cell>
        </row>
        <row r="13">
          <cell r="A13">
            <v>1084111</v>
          </cell>
          <cell r="B13" t="str">
            <v>JUAN PEREZ</v>
          </cell>
          <cell r="C13">
            <v>1900000</v>
          </cell>
          <cell r="D13" t="str">
            <v>MENSAJERO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 t="str">
            <v>SI</v>
          </cell>
        </row>
        <row r="14">
          <cell r="A14">
            <v>1084112</v>
          </cell>
          <cell r="B14" t="str">
            <v>ANDREA VALDIRI</v>
          </cell>
          <cell r="C14">
            <v>1900000</v>
          </cell>
          <cell r="D14" t="str">
            <v>OPERADORA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 t="str">
            <v>NO</v>
          </cell>
        </row>
        <row r="15">
          <cell r="A15">
            <v>1084113</v>
          </cell>
          <cell r="B15" t="str">
            <v>JUAN SERRA</v>
          </cell>
          <cell r="C15">
            <v>2500000</v>
          </cell>
          <cell r="D15" t="str">
            <v>AUX CONTABLE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str">
            <v>SI</v>
          </cell>
        </row>
        <row r="16">
          <cell r="A16">
            <v>1084114</v>
          </cell>
          <cell r="B16" t="str">
            <v>PONCHO ZULETA</v>
          </cell>
          <cell r="C16">
            <v>1900000</v>
          </cell>
          <cell r="D16" t="str">
            <v>OPERARIO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 t="str">
            <v>SI</v>
          </cell>
        </row>
        <row r="17">
          <cell r="A17">
            <v>1084115</v>
          </cell>
          <cell r="B17" t="str">
            <v>MARCO ANTONIO SOLIS</v>
          </cell>
          <cell r="C17">
            <v>1900000</v>
          </cell>
          <cell r="D17" t="str">
            <v>OPERARIO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>SI</v>
          </cell>
        </row>
        <row r="18">
          <cell r="A18">
            <v>1084116</v>
          </cell>
          <cell r="B18" t="str">
            <v>SILVESTRE DANGOND</v>
          </cell>
          <cell r="C18">
            <v>1900000</v>
          </cell>
          <cell r="D18" t="str">
            <v>OPERARIO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>SI</v>
          </cell>
        </row>
        <row r="19">
          <cell r="A19">
            <v>1084117</v>
          </cell>
          <cell r="B19" t="str">
            <v>RAFAEL PÉREZ</v>
          </cell>
          <cell r="C19">
            <v>1900000</v>
          </cell>
          <cell r="D19" t="str">
            <v>OPERARIO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>SI</v>
          </cell>
        </row>
        <row r="20">
          <cell r="A20">
            <v>1084118</v>
          </cell>
          <cell r="B20" t="str">
            <v>JAMES RODRODRIGUEZ</v>
          </cell>
          <cell r="C20">
            <v>1900000</v>
          </cell>
          <cell r="D20" t="str">
            <v>OPERARIO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SI</v>
          </cell>
        </row>
        <row r="21">
          <cell r="A21">
            <v>1081119</v>
          </cell>
          <cell r="B21" t="str">
            <v>DIEGO DAZA</v>
          </cell>
          <cell r="C21">
            <v>1900000</v>
          </cell>
          <cell r="D21" t="str">
            <v>OPERARIO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str">
            <v>SI</v>
          </cell>
        </row>
        <row r="22">
          <cell r="A22">
            <v>1084120</v>
          </cell>
          <cell r="B22" t="str">
            <v>ANDREA HERRERA</v>
          </cell>
          <cell r="C22">
            <v>1900000</v>
          </cell>
          <cell r="D22" t="str">
            <v>OPERARIO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>NO</v>
          </cell>
        </row>
        <row r="23">
          <cell r="A23">
            <v>1084121</v>
          </cell>
          <cell r="B23" t="str">
            <v>CARMEN HERNANDEZ</v>
          </cell>
          <cell r="C23">
            <v>1900000</v>
          </cell>
          <cell r="D23" t="str">
            <v>OPERARIO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>NO</v>
          </cell>
        </row>
        <row r="24">
          <cell r="A24">
            <v>1084123</v>
          </cell>
          <cell r="B24" t="str">
            <v>CAMILO SULVARAN</v>
          </cell>
          <cell r="C24">
            <v>1900000</v>
          </cell>
          <cell r="D24" t="str">
            <v>OPERARIO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>SI</v>
          </cell>
        </row>
        <row r="25">
          <cell r="A25">
            <v>1084125</v>
          </cell>
          <cell r="B25" t="str">
            <v>SINDY CAMACHO</v>
          </cell>
          <cell r="C25">
            <v>1900000</v>
          </cell>
          <cell r="D25" t="str">
            <v>OPERARIO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>NO</v>
          </cell>
        </row>
      </sheetData>
      <sheetData sheetId="3">
        <row r="1">
          <cell r="A1" t="str">
            <v>CEDULA</v>
          </cell>
          <cell r="B1" t="str">
            <v>SALARIO MENSUAL</v>
          </cell>
          <cell r="C1" t="str">
            <v># DOM Y FES CON COMP</v>
          </cell>
          <cell r="D1" t="str">
            <v>VR. DOM Y FES CON COMP</v>
          </cell>
          <cell r="E1" t="str">
            <v># DOM Y FES SIN  COMP</v>
          </cell>
          <cell r="F1" t="str">
            <v>VR. DOM Y FES SIN COMP</v>
          </cell>
          <cell r="G1" t="str">
            <v>SUBTOTAL DOMI Y FEST</v>
          </cell>
          <cell r="H1" t="str">
            <v># HORS RECARGO NOCT ORD.</v>
          </cell>
          <cell r="I1" t="str">
            <v>VLR RECARGO NOCT ORD.</v>
          </cell>
          <cell r="J1" t="str">
            <v># HORS RECARGO NOCT FEST.</v>
          </cell>
          <cell r="K1" t="str">
            <v>VLR RECARGO NOCT FEST.</v>
          </cell>
          <cell r="L1" t="str">
            <v># HRS EXTRAS DIA ORD.</v>
          </cell>
          <cell r="M1" t="str">
            <v>VLR HRS EXTRAS DIA ORD.</v>
          </cell>
          <cell r="N1" t="str">
            <v># HRS EXTRAS DIA FEST.</v>
          </cell>
          <cell r="O1" t="str">
            <v>VLR HRS EXTRAS DIA FEST.</v>
          </cell>
          <cell r="P1" t="str">
            <v># HRS EXTRAS NOCT ORD.</v>
          </cell>
          <cell r="Q1" t="str">
            <v>VLR HRS EXTRAS NOCT ORD.</v>
          </cell>
          <cell r="R1" t="str">
            <v># HRS EXTRAS NOCT FEST.</v>
          </cell>
          <cell r="S1" t="str">
            <v>VLR HRS EXTRAS NOCT FEST.</v>
          </cell>
          <cell r="T1" t="str">
            <v>SUB TOTAL EXTRAS Y RECARGOS</v>
          </cell>
        </row>
        <row r="2">
          <cell r="A2">
            <v>1084100</v>
          </cell>
          <cell r="B2">
            <v>30000000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3">
            <v>1084101</v>
          </cell>
          <cell r="B3">
            <v>15000000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>
            <v>1084102</v>
          </cell>
          <cell r="B4">
            <v>7000000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1084103</v>
          </cell>
          <cell r="B5">
            <v>2500000</v>
          </cell>
          <cell r="C5">
            <v>1</v>
          </cell>
          <cell r="D5">
            <v>62500</v>
          </cell>
          <cell r="E5">
            <v>1</v>
          </cell>
          <cell r="F5">
            <v>145833.33333333331</v>
          </cell>
          <cell r="G5">
            <v>208333</v>
          </cell>
          <cell r="H5">
            <v>5</v>
          </cell>
          <cell r="I5">
            <v>18617.02127659574</v>
          </cell>
          <cell r="J5">
            <v>7</v>
          </cell>
          <cell r="K5">
            <v>81914.893617021269</v>
          </cell>
          <cell r="L5">
            <v>2</v>
          </cell>
          <cell r="M5">
            <v>26595.744680851061</v>
          </cell>
          <cell r="N5">
            <v>2</v>
          </cell>
          <cell r="O5">
            <v>42553.191489361699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169681</v>
          </cell>
        </row>
        <row r="6">
          <cell r="A6">
            <v>1084104</v>
          </cell>
          <cell r="B6">
            <v>1800000</v>
          </cell>
          <cell r="C6">
            <v>2</v>
          </cell>
          <cell r="D6">
            <v>90000</v>
          </cell>
          <cell r="E6">
            <v>0</v>
          </cell>
          <cell r="F6">
            <v>0</v>
          </cell>
          <cell r="G6">
            <v>90000</v>
          </cell>
          <cell r="H6">
            <v>3</v>
          </cell>
          <cell r="I6">
            <v>8042.5531914893618</v>
          </cell>
          <cell r="J6">
            <v>2</v>
          </cell>
          <cell r="K6">
            <v>16851.063829787236</v>
          </cell>
          <cell r="L6">
            <v>4</v>
          </cell>
          <cell r="M6">
            <v>38297.872340425536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63191</v>
          </cell>
        </row>
        <row r="7">
          <cell r="A7">
            <v>1084105</v>
          </cell>
          <cell r="B7">
            <v>3500000</v>
          </cell>
          <cell r="C7">
            <v>1</v>
          </cell>
          <cell r="D7">
            <v>87500</v>
          </cell>
          <cell r="E7">
            <v>1</v>
          </cell>
          <cell r="F7">
            <v>204166.66666666669</v>
          </cell>
          <cell r="G7">
            <v>291667</v>
          </cell>
          <cell r="H7">
            <v>10</v>
          </cell>
          <cell r="I7">
            <v>52127.659574468082</v>
          </cell>
          <cell r="J7">
            <v>15</v>
          </cell>
          <cell r="K7">
            <v>245744.68085106384</v>
          </cell>
          <cell r="L7">
            <v>2</v>
          </cell>
          <cell r="M7">
            <v>37234.042553191488</v>
          </cell>
          <cell r="N7">
            <v>0</v>
          </cell>
          <cell r="O7">
            <v>0</v>
          </cell>
          <cell r="P7">
            <v>2</v>
          </cell>
          <cell r="Q7">
            <v>52127.659574468082</v>
          </cell>
          <cell r="R7">
            <v>3</v>
          </cell>
          <cell r="S7">
            <v>111702.12765957447</v>
          </cell>
          <cell r="T7">
            <v>498936</v>
          </cell>
        </row>
        <row r="8">
          <cell r="A8">
            <v>1084106</v>
          </cell>
          <cell r="B8">
            <v>1160000</v>
          </cell>
          <cell r="C8">
            <v>0</v>
          </cell>
          <cell r="D8">
            <v>0</v>
          </cell>
          <cell r="E8">
            <v>1</v>
          </cell>
          <cell r="F8">
            <v>67666.666666666657</v>
          </cell>
          <cell r="G8">
            <v>67667</v>
          </cell>
          <cell r="H8">
            <v>2</v>
          </cell>
          <cell r="I8">
            <v>3455.3191489361698</v>
          </cell>
          <cell r="J8">
            <v>20</v>
          </cell>
          <cell r="K8">
            <v>108595.74468085107</v>
          </cell>
          <cell r="L8">
            <v>5</v>
          </cell>
          <cell r="M8">
            <v>30851.063829787236</v>
          </cell>
          <cell r="N8">
            <v>3</v>
          </cell>
          <cell r="O8">
            <v>29617.021276595744</v>
          </cell>
          <cell r="P8">
            <v>3</v>
          </cell>
          <cell r="Q8">
            <v>25914.893617021276</v>
          </cell>
          <cell r="R8">
            <v>4</v>
          </cell>
          <cell r="S8">
            <v>49361.702127659577</v>
          </cell>
          <cell r="T8">
            <v>247796</v>
          </cell>
        </row>
        <row r="9">
          <cell r="A9">
            <v>1084107</v>
          </cell>
          <cell r="B9">
            <v>1160000</v>
          </cell>
          <cell r="C9">
            <v>1</v>
          </cell>
          <cell r="D9">
            <v>29000</v>
          </cell>
          <cell r="E9">
            <v>2</v>
          </cell>
          <cell r="F9">
            <v>135333.33333333331</v>
          </cell>
          <cell r="G9">
            <v>164333</v>
          </cell>
          <cell r="H9">
            <v>12</v>
          </cell>
          <cell r="I9">
            <v>20731.914893617017</v>
          </cell>
          <cell r="J9">
            <v>6</v>
          </cell>
          <cell r="K9">
            <v>32578.723404255325</v>
          </cell>
          <cell r="L9">
            <v>3</v>
          </cell>
          <cell r="M9">
            <v>18510.638297872341</v>
          </cell>
          <cell r="N9">
            <v>3</v>
          </cell>
          <cell r="O9">
            <v>29617.021276595744</v>
          </cell>
          <cell r="P9">
            <v>5</v>
          </cell>
          <cell r="Q9">
            <v>43191.489361702123</v>
          </cell>
          <cell r="R9">
            <v>6</v>
          </cell>
          <cell r="S9">
            <v>74042.553191489365</v>
          </cell>
          <cell r="T9">
            <v>218672</v>
          </cell>
        </row>
        <row r="10">
          <cell r="A10">
            <v>1084108</v>
          </cell>
          <cell r="B10">
            <v>1160000</v>
          </cell>
          <cell r="C10">
            <v>2</v>
          </cell>
          <cell r="D10">
            <v>58000</v>
          </cell>
          <cell r="E10">
            <v>1</v>
          </cell>
          <cell r="F10">
            <v>67666.666666666657</v>
          </cell>
          <cell r="G10">
            <v>125667</v>
          </cell>
          <cell r="H10">
            <v>5</v>
          </cell>
          <cell r="I10">
            <v>8638.2978723404249</v>
          </cell>
          <cell r="J10">
            <v>11</v>
          </cell>
          <cell r="K10">
            <v>59727.659574468089</v>
          </cell>
          <cell r="L10">
            <v>0</v>
          </cell>
          <cell r="M10">
            <v>0</v>
          </cell>
          <cell r="N10">
            <v>4</v>
          </cell>
          <cell r="O10">
            <v>39489.361702127659</v>
          </cell>
          <cell r="P10">
            <v>7</v>
          </cell>
          <cell r="Q10">
            <v>60468.085106382976</v>
          </cell>
          <cell r="R10">
            <v>5</v>
          </cell>
          <cell r="S10">
            <v>61702.127659574471</v>
          </cell>
          <cell r="T10">
            <v>230026</v>
          </cell>
        </row>
        <row r="11">
          <cell r="A11">
            <v>1084109</v>
          </cell>
          <cell r="B11">
            <v>1160000</v>
          </cell>
          <cell r="C11">
            <v>2</v>
          </cell>
          <cell r="D11">
            <v>58000</v>
          </cell>
          <cell r="E11">
            <v>1</v>
          </cell>
          <cell r="F11">
            <v>67666.666666666657</v>
          </cell>
          <cell r="G11">
            <v>125667</v>
          </cell>
          <cell r="H11">
            <v>9</v>
          </cell>
          <cell r="I11">
            <v>15548.936170212764</v>
          </cell>
          <cell r="J11">
            <v>4</v>
          </cell>
          <cell r="K11">
            <v>21719.148936170215</v>
          </cell>
          <cell r="L11">
            <v>5</v>
          </cell>
          <cell r="M11">
            <v>30851.063829787236</v>
          </cell>
          <cell r="N11">
            <v>1</v>
          </cell>
          <cell r="O11">
            <v>9872.3404255319147</v>
          </cell>
          <cell r="P11">
            <v>4</v>
          </cell>
          <cell r="Q11">
            <v>34553.191489361699</v>
          </cell>
          <cell r="R11">
            <v>3</v>
          </cell>
          <cell r="S11">
            <v>37021.276595744683</v>
          </cell>
          <cell r="T11">
            <v>149566</v>
          </cell>
        </row>
        <row r="12">
          <cell r="A12">
            <v>1084110</v>
          </cell>
          <cell r="B12">
            <v>1900000</v>
          </cell>
          <cell r="C12">
            <v>2</v>
          </cell>
          <cell r="D12">
            <v>95000</v>
          </cell>
          <cell r="E12">
            <v>1</v>
          </cell>
          <cell r="F12">
            <v>110833.33333333334</v>
          </cell>
          <cell r="G12">
            <v>205833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16170.212765957447</v>
          </cell>
          <cell r="P12">
            <v>4</v>
          </cell>
          <cell r="Q12">
            <v>56595.744680851065</v>
          </cell>
          <cell r="R12">
            <v>3</v>
          </cell>
          <cell r="S12">
            <v>60638.297872340423</v>
          </cell>
          <cell r="T12">
            <v>133404</v>
          </cell>
        </row>
        <row r="13">
          <cell r="A13">
            <v>1084111</v>
          </cell>
          <cell r="B13">
            <v>1900000</v>
          </cell>
          <cell r="C13">
            <v>2</v>
          </cell>
          <cell r="D13">
            <v>95000</v>
          </cell>
          <cell r="E13">
            <v>1</v>
          </cell>
          <cell r="F13">
            <v>110833.33333333334</v>
          </cell>
          <cell r="G13">
            <v>205833</v>
          </cell>
          <cell r="H13">
            <v>0</v>
          </cell>
          <cell r="I13">
            <v>0</v>
          </cell>
          <cell r="J13">
            <v>2</v>
          </cell>
          <cell r="K13">
            <v>17787.234042553195</v>
          </cell>
          <cell r="L13">
            <v>0</v>
          </cell>
          <cell r="M13">
            <v>0</v>
          </cell>
          <cell r="N13">
            <v>1</v>
          </cell>
          <cell r="O13">
            <v>16170.212765957447</v>
          </cell>
          <cell r="P13">
            <v>4</v>
          </cell>
          <cell r="Q13">
            <v>56595.744680851065</v>
          </cell>
          <cell r="R13">
            <v>5</v>
          </cell>
          <cell r="S13">
            <v>101063.82978723405</v>
          </cell>
          <cell r="T13">
            <v>191617</v>
          </cell>
        </row>
        <row r="14">
          <cell r="A14">
            <v>1084113</v>
          </cell>
          <cell r="B14">
            <v>2500000</v>
          </cell>
          <cell r="C14">
            <v>2</v>
          </cell>
          <cell r="D14">
            <v>125000</v>
          </cell>
          <cell r="E14">
            <v>1</v>
          </cell>
          <cell r="F14">
            <v>145833.33333333331</v>
          </cell>
          <cell r="G14">
            <v>270833</v>
          </cell>
          <cell r="H14">
            <v>0</v>
          </cell>
          <cell r="I14">
            <v>0</v>
          </cell>
          <cell r="J14">
            <v>3</v>
          </cell>
          <cell r="K14">
            <v>35106.382978723399</v>
          </cell>
          <cell r="L14">
            <v>0</v>
          </cell>
          <cell r="M14">
            <v>0</v>
          </cell>
          <cell r="N14">
            <v>1</v>
          </cell>
          <cell r="O14">
            <v>21276.59574468085</v>
          </cell>
          <cell r="P14">
            <v>4</v>
          </cell>
          <cell r="Q14">
            <v>74468.085106382976</v>
          </cell>
          <cell r="R14">
            <v>2</v>
          </cell>
          <cell r="S14">
            <v>53191.489361702123</v>
          </cell>
          <cell r="T14">
            <v>184043</v>
          </cell>
        </row>
        <row r="15">
          <cell r="A15">
            <v>1084114</v>
          </cell>
          <cell r="B15">
            <v>1900000</v>
          </cell>
          <cell r="C15">
            <v>2</v>
          </cell>
          <cell r="D15">
            <v>95000</v>
          </cell>
          <cell r="E15">
            <v>1</v>
          </cell>
          <cell r="F15">
            <v>110833.33333333334</v>
          </cell>
          <cell r="G15">
            <v>205833</v>
          </cell>
          <cell r="H15">
            <v>0</v>
          </cell>
          <cell r="I15">
            <v>0</v>
          </cell>
          <cell r="J15">
            <v>4</v>
          </cell>
          <cell r="K15">
            <v>35574.468085106389</v>
          </cell>
          <cell r="L15">
            <v>0</v>
          </cell>
          <cell r="M15">
            <v>0</v>
          </cell>
          <cell r="N15">
            <v>1</v>
          </cell>
          <cell r="O15">
            <v>16170.212765957447</v>
          </cell>
          <cell r="P15">
            <v>4</v>
          </cell>
          <cell r="Q15">
            <v>56595.744680851065</v>
          </cell>
          <cell r="R15">
            <v>1</v>
          </cell>
          <cell r="S15">
            <v>20212.765957446809</v>
          </cell>
          <cell r="T15">
            <v>128553</v>
          </cell>
        </row>
        <row r="16">
          <cell r="A16">
            <v>1084115</v>
          </cell>
          <cell r="B16">
            <v>1900000</v>
          </cell>
          <cell r="C16">
            <v>2</v>
          </cell>
          <cell r="D16">
            <v>95000</v>
          </cell>
          <cell r="E16">
            <v>1</v>
          </cell>
          <cell r="F16">
            <v>110833.33333333334</v>
          </cell>
          <cell r="G16">
            <v>205833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5</v>
          </cell>
          <cell r="M16">
            <v>50531.914893617024</v>
          </cell>
          <cell r="N16">
            <v>1</v>
          </cell>
          <cell r="O16">
            <v>16170.212765957447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66702</v>
          </cell>
        </row>
        <row r="17">
          <cell r="A17">
            <v>1084116</v>
          </cell>
          <cell r="B17">
            <v>1900000</v>
          </cell>
          <cell r="C17">
            <v>2</v>
          </cell>
          <cell r="D17">
            <v>95000</v>
          </cell>
          <cell r="E17">
            <v>1</v>
          </cell>
          <cell r="F17">
            <v>110833.33333333334</v>
          </cell>
          <cell r="G17">
            <v>205833</v>
          </cell>
          <cell r="H17">
            <v>5</v>
          </cell>
          <cell r="I17">
            <v>14148.936170212764</v>
          </cell>
          <cell r="J17">
            <v>5</v>
          </cell>
          <cell r="K17">
            <v>44468.08510638299</v>
          </cell>
          <cell r="L17">
            <v>4</v>
          </cell>
          <cell r="M17">
            <v>40425.531914893618</v>
          </cell>
          <cell r="N17">
            <v>1</v>
          </cell>
          <cell r="O17">
            <v>16170.212765957447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115213</v>
          </cell>
        </row>
        <row r="18">
          <cell r="A18">
            <v>1084117</v>
          </cell>
          <cell r="B18">
            <v>1900000</v>
          </cell>
          <cell r="C18">
            <v>2</v>
          </cell>
          <cell r="D18">
            <v>95000</v>
          </cell>
          <cell r="E18">
            <v>1</v>
          </cell>
          <cell r="F18">
            <v>110833.33333333334</v>
          </cell>
          <cell r="G18">
            <v>205833</v>
          </cell>
          <cell r="H18">
            <v>1</v>
          </cell>
          <cell r="I18">
            <v>2829.7872340425529</v>
          </cell>
          <cell r="J18">
            <v>2</v>
          </cell>
          <cell r="K18">
            <v>17787.234042553195</v>
          </cell>
          <cell r="L18">
            <v>2</v>
          </cell>
          <cell r="M18">
            <v>20212.765957446809</v>
          </cell>
          <cell r="N18">
            <v>1</v>
          </cell>
          <cell r="O18">
            <v>16170.212765957447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57000</v>
          </cell>
        </row>
        <row r="19">
          <cell r="A19">
            <v>1084118</v>
          </cell>
          <cell r="B19">
            <v>1900000</v>
          </cell>
          <cell r="C19">
            <v>2</v>
          </cell>
          <cell r="D19">
            <v>95000</v>
          </cell>
          <cell r="E19">
            <v>1</v>
          </cell>
          <cell r="F19">
            <v>110833.33333333334</v>
          </cell>
          <cell r="G19">
            <v>205833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>
            <v>1081119</v>
          </cell>
        </row>
        <row r="21">
          <cell r="A21">
            <v>1084123</v>
          </cell>
        </row>
      </sheetData>
      <sheetData sheetId="4">
        <row r="2">
          <cell r="A2" t="str">
            <v>CEDULA</v>
          </cell>
          <cell r="B2" t="str">
            <v>NOMBRE</v>
          </cell>
          <cell r="C2" t="str">
            <v>SUELDO MENSUAL</v>
          </cell>
          <cell r="D2" t="str">
            <v>DIAS TRABAJADOS</v>
          </cell>
          <cell r="E2" t="str">
            <v>SALARIO BASICO</v>
          </cell>
          <cell r="F2" t="str">
            <v>DOMING Y FESTIVOS</v>
          </cell>
          <cell r="G2" t="str">
            <v>EXTRAS Y RECARGOS</v>
          </cell>
          <cell r="H2" t="str">
            <v>AUXILIO DE TRASPORTE</v>
          </cell>
          <cell r="I2" t="str">
            <v>COMISIONES</v>
          </cell>
          <cell r="J2" t="str">
            <v>OTROS DEVENGOS</v>
          </cell>
          <cell r="K2" t="str">
            <v>TOTAL DEVENGADO</v>
          </cell>
          <cell r="L2" t="str">
            <v>SALUD</v>
          </cell>
          <cell r="M2" t="str">
            <v>PENSION</v>
          </cell>
          <cell r="N2" t="str">
            <v xml:space="preserve">FONDO DE SOLIDARIDAD PENSIONAL </v>
          </cell>
          <cell r="O2" t="str">
            <v>PRESTAMOS Y ANTICIPOS</v>
          </cell>
          <cell r="P2" t="str">
            <v>EMBARGOS</v>
          </cell>
          <cell r="Q2" t="str">
            <v>OTRAS DEDUCCONES</v>
          </cell>
          <cell r="R2" t="str">
            <v>TOTAL DEDUCCIONES</v>
          </cell>
          <cell r="S2" t="str">
            <v>RETEFUENTE</v>
          </cell>
          <cell r="T2" t="str">
            <v>TOTAL A PAGAR</v>
          </cell>
        </row>
        <row r="3">
          <cell r="A3">
            <v>1084100</v>
          </cell>
          <cell r="B3" t="str">
            <v>SHAKIRA MEBARACK</v>
          </cell>
          <cell r="C3">
            <v>30000000</v>
          </cell>
          <cell r="D3">
            <v>30</v>
          </cell>
          <cell r="E3">
            <v>30000000</v>
          </cell>
          <cell r="F3">
            <v>0</v>
          </cell>
          <cell r="G3">
            <v>0</v>
          </cell>
          <cell r="H3">
            <v>0</v>
          </cell>
          <cell r="I3">
            <v>3000000</v>
          </cell>
          <cell r="J3">
            <v>0</v>
          </cell>
          <cell r="K3">
            <v>33000000</v>
          </cell>
          <cell r="L3">
            <v>1320000</v>
          </cell>
          <cell r="M3">
            <v>1320000</v>
          </cell>
          <cell r="N3">
            <v>330000</v>
          </cell>
          <cell r="O3">
            <v>1500000</v>
          </cell>
          <cell r="P3">
            <v>0</v>
          </cell>
          <cell r="Q3">
            <v>0</v>
          </cell>
          <cell r="R3">
            <v>4470000</v>
          </cell>
          <cell r="S3">
            <v>3697532</v>
          </cell>
          <cell r="T3">
            <v>24832468</v>
          </cell>
        </row>
        <row r="4">
          <cell r="A4">
            <v>1084101</v>
          </cell>
          <cell r="B4" t="str">
            <v>PLACIDO DOMINGO</v>
          </cell>
          <cell r="C4">
            <v>15000000</v>
          </cell>
          <cell r="D4">
            <v>29</v>
          </cell>
          <cell r="E4">
            <v>14500000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14500000</v>
          </cell>
          <cell r="L4">
            <v>580000</v>
          </cell>
          <cell r="M4">
            <v>580000</v>
          </cell>
          <cell r="N4">
            <v>145000</v>
          </cell>
          <cell r="O4">
            <v>1200000</v>
          </cell>
          <cell r="P4">
            <v>0</v>
          </cell>
          <cell r="Q4">
            <v>0</v>
          </cell>
          <cell r="R4">
            <v>2505000</v>
          </cell>
          <cell r="S4">
            <v>711666</v>
          </cell>
          <cell r="T4">
            <v>11283334</v>
          </cell>
        </row>
        <row r="5">
          <cell r="A5">
            <v>1084102</v>
          </cell>
          <cell r="B5" t="str">
            <v>LAURA PAUSINI</v>
          </cell>
          <cell r="C5">
            <v>7000000</v>
          </cell>
          <cell r="D5">
            <v>30</v>
          </cell>
          <cell r="E5">
            <v>7000000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7000000</v>
          </cell>
          <cell r="L5">
            <v>280000</v>
          </cell>
          <cell r="M5">
            <v>280000</v>
          </cell>
          <cell r="N5">
            <v>70000</v>
          </cell>
          <cell r="O5">
            <v>900000</v>
          </cell>
          <cell r="P5">
            <v>0</v>
          </cell>
          <cell r="Q5">
            <v>0</v>
          </cell>
          <cell r="R5">
            <v>1530000</v>
          </cell>
          <cell r="S5">
            <v>0</v>
          </cell>
          <cell r="T5">
            <v>5470000</v>
          </cell>
        </row>
        <row r="6">
          <cell r="A6">
            <v>1084103</v>
          </cell>
          <cell r="B6" t="str">
            <v>ROCIO DURCAL</v>
          </cell>
          <cell r="C6">
            <v>2500000</v>
          </cell>
          <cell r="D6">
            <v>30</v>
          </cell>
          <cell r="E6">
            <v>2500000</v>
          </cell>
          <cell r="F6">
            <v>208333</v>
          </cell>
          <cell r="G6">
            <v>169681</v>
          </cell>
          <cell r="H6">
            <v>0</v>
          </cell>
          <cell r="I6">
            <v>0</v>
          </cell>
          <cell r="J6">
            <v>250000</v>
          </cell>
          <cell r="K6">
            <v>3128014</v>
          </cell>
          <cell r="L6">
            <v>125121</v>
          </cell>
          <cell r="M6">
            <v>125121</v>
          </cell>
          <cell r="N6">
            <v>0</v>
          </cell>
          <cell r="O6">
            <v>350000</v>
          </cell>
          <cell r="P6">
            <v>0</v>
          </cell>
          <cell r="Q6">
            <v>50000</v>
          </cell>
          <cell r="R6">
            <v>650242</v>
          </cell>
          <cell r="S6">
            <v>0</v>
          </cell>
          <cell r="T6">
            <v>2477772</v>
          </cell>
        </row>
        <row r="7">
          <cell r="A7">
            <v>1084104</v>
          </cell>
          <cell r="B7" t="str">
            <v>NICOLA DI BARI</v>
          </cell>
          <cell r="C7">
            <v>1800000</v>
          </cell>
          <cell r="D7">
            <v>30</v>
          </cell>
          <cell r="E7">
            <v>1800000</v>
          </cell>
          <cell r="F7">
            <v>90000</v>
          </cell>
          <cell r="G7">
            <v>63191</v>
          </cell>
          <cell r="H7">
            <v>140606</v>
          </cell>
          <cell r="I7">
            <v>350000</v>
          </cell>
          <cell r="J7">
            <v>0</v>
          </cell>
          <cell r="K7">
            <v>2443797</v>
          </cell>
          <cell r="L7">
            <v>92128</v>
          </cell>
          <cell r="M7">
            <v>92128</v>
          </cell>
          <cell r="N7">
            <v>0</v>
          </cell>
          <cell r="O7">
            <v>250000</v>
          </cell>
          <cell r="P7">
            <v>180000</v>
          </cell>
          <cell r="Q7">
            <v>0</v>
          </cell>
          <cell r="R7">
            <v>614256</v>
          </cell>
          <cell r="S7">
            <v>0</v>
          </cell>
          <cell r="T7">
            <v>1829541</v>
          </cell>
        </row>
        <row r="8">
          <cell r="A8">
            <v>1084105</v>
          </cell>
          <cell r="B8" t="str">
            <v>JOSE LUIS RODRIGUEZ</v>
          </cell>
          <cell r="C8">
            <v>3500000</v>
          </cell>
          <cell r="D8">
            <v>28</v>
          </cell>
          <cell r="E8">
            <v>3266667</v>
          </cell>
          <cell r="F8">
            <v>291667</v>
          </cell>
          <cell r="G8">
            <v>498936</v>
          </cell>
          <cell r="H8">
            <v>0</v>
          </cell>
          <cell r="I8">
            <v>0</v>
          </cell>
          <cell r="J8">
            <v>0</v>
          </cell>
          <cell r="K8">
            <v>4057270</v>
          </cell>
          <cell r="L8">
            <v>162291</v>
          </cell>
          <cell r="M8">
            <v>162291</v>
          </cell>
          <cell r="N8">
            <v>0</v>
          </cell>
          <cell r="O8">
            <v>100000</v>
          </cell>
          <cell r="P8">
            <v>0</v>
          </cell>
          <cell r="Q8">
            <v>0</v>
          </cell>
          <cell r="R8">
            <v>424582</v>
          </cell>
          <cell r="S8">
            <v>0</v>
          </cell>
          <cell r="T8">
            <v>3632688</v>
          </cell>
        </row>
        <row r="9">
          <cell r="A9">
            <v>1084106</v>
          </cell>
          <cell r="B9" t="str">
            <v xml:space="preserve">DIOMEDES DIAZ </v>
          </cell>
          <cell r="C9">
            <v>1160000</v>
          </cell>
          <cell r="D9">
            <v>30</v>
          </cell>
          <cell r="E9">
            <v>1160000</v>
          </cell>
          <cell r="F9">
            <v>67667</v>
          </cell>
          <cell r="G9">
            <v>247796</v>
          </cell>
          <cell r="H9">
            <v>140606</v>
          </cell>
          <cell r="I9">
            <v>0</v>
          </cell>
          <cell r="J9">
            <v>120000</v>
          </cell>
          <cell r="K9">
            <v>1736069</v>
          </cell>
          <cell r="L9">
            <v>63819</v>
          </cell>
          <cell r="M9">
            <v>63819</v>
          </cell>
          <cell r="N9">
            <v>0</v>
          </cell>
          <cell r="O9">
            <v>180000</v>
          </cell>
          <cell r="P9">
            <v>0</v>
          </cell>
          <cell r="Q9">
            <v>35000</v>
          </cell>
          <cell r="R9">
            <v>342638</v>
          </cell>
          <cell r="S9">
            <v>0</v>
          </cell>
          <cell r="T9">
            <v>1393431</v>
          </cell>
        </row>
        <row r="10">
          <cell r="A10">
            <v>1084107</v>
          </cell>
          <cell r="B10" t="str">
            <v>VIOLETA PARRA</v>
          </cell>
          <cell r="C10">
            <v>1160000</v>
          </cell>
          <cell r="D10">
            <v>30</v>
          </cell>
          <cell r="E10">
            <v>1160000</v>
          </cell>
          <cell r="F10">
            <v>164333</v>
          </cell>
          <cell r="G10">
            <v>218672</v>
          </cell>
          <cell r="H10">
            <v>140606</v>
          </cell>
          <cell r="I10">
            <v>0</v>
          </cell>
          <cell r="J10">
            <v>0</v>
          </cell>
          <cell r="K10">
            <v>1683611</v>
          </cell>
          <cell r="L10">
            <v>61720</v>
          </cell>
          <cell r="M10">
            <v>61720</v>
          </cell>
          <cell r="N10">
            <v>0</v>
          </cell>
          <cell r="O10">
            <v>300000</v>
          </cell>
          <cell r="P10">
            <v>400000</v>
          </cell>
          <cell r="Q10">
            <v>0</v>
          </cell>
          <cell r="R10">
            <v>823440</v>
          </cell>
          <cell r="S10">
            <v>0</v>
          </cell>
          <cell r="T10">
            <v>860171</v>
          </cell>
        </row>
        <row r="11">
          <cell r="A11">
            <v>1084108</v>
          </cell>
          <cell r="B11" t="str">
            <v>MERCEDES SOSA</v>
          </cell>
          <cell r="C11">
            <v>1160000</v>
          </cell>
          <cell r="D11">
            <v>30</v>
          </cell>
          <cell r="E11">
            <v>1160000</v>
          </cell>
          <cell r="F11">
            <v>125667</v>
          </cell>
          <cell r="G11">
            <v>230026</v>
          </cell>
          <cell r="H11">
            <v>140606</v>
          </cell>
          <cell r="I11">
            <v>0</v>
          </cell>
          <cell r="J11">
            <v>0</v>
          </cell>
          <cell r="K11">
            <v>1656299</v>
          </cell>
          <cell r="L11">
            <v>60628</v>
          </cell>
          <cell r="M11">
            <v>60628</v>
          </cell>
          <cell r="N11">
            <v>0</v>
          </cell>
          <cell r="O11">
            <v>120000</v>
          </cell>
          <cell r="P11">
            <v>0</v>
          </cell>
          <cell r="Q11">
            <v>260000</v>
          </cell>
          <cell r="R11">
            <v>501256</v>
          </cell>
          <cell r="S11">
            <v>0</v>
          </cell>
          <cell r="T11">
            <v>1155043</v>
          </cell>
        </row>
        <row r="12">
          <cell r="A12">
            <v>1084109</v>
          </cell>
          <cell r="B12" t="str">
            <v>JULIO IGLESIAS</v>
          </cell>
          <cell r="C12">
            <v>1160000</v>
          </cell>
          <cell r="D12">
            <v>30</v>
          </cell>
          <cell r="E12">
            <v>1160000</v>
          </cell>
          <cell r="F12">
            <v>125667</v>
          </cell>
          <cell r="G12">
            <v>149566</v>
          </cell>
          <cell r="H12">
            <v>140606</v>
          </cell>
          <cell r="I12">
            <v>0</v>
          </cell>
          <cell r="J12">
            <v>50000</v>
          </cell>
          <cell r="K12">
            <v>1625839</v>
          </cell>
          <cell r="L12">
            <v>59409</v>
          </cell>
          <cell r="M12">
            <v>59409</v>
          </cell>
          <cell r="N12">
            <v>0</v>
          </cell>
          <cell r="O12">
            <v>135000</v>
          </cell>
          <cell r="P12">
            <v>0</v>
          </cell>
          <cell r="Q12">
            <v>0</v>
          </cell>
          <cell r="R12">
            <v>253818</v>
          </cell>
          <cell r="S12">
            <v>0</v>
          </cell>
          <cell r="T12">
            <v>1372021</v>
          </cell>
        </row>
        <row r="13">
          <cell r="A13">
            <v>1084110</v>
          </cell>
          <cell r="B13" t="str">
            <v>JORGE OÑATE</v>
          </cell>
          <cell r="C13">
            <v>1900000</v>
          </cell>
          <cell r="D13">
            <v>30</v>
          </cell>
          <cell r="E13">
            <v>1900000</v>
          </cell>
          <cell r="F13">
            <v>205833</v>
          </cell>
          <cell r="G13">
            <v>133404</v>
          </cell>
          <cell r="H13">
            <v>140606</v>
          </cell>
          <cell r="I13">
            <v>0</v>
          </cell>
          <cell r="J13">
            <v>0</v>
          </cell>
          <cell r="K13">
            <v>2379843</v>
          </cell>
          <cell r="L13">
            <v>89569</v>
          </cell>
          <cell r="M13">
            <v>89569</v>
          </cell>
          <cell r="N13">
            <v>0</v>
          </cell>
          <cell r="O13">
            <v>50000</v>
          </cell>
          <cell r="P13">
            <v>0</v>
          </cell>
          <cell r="Q13">
            <v>0</v>
          </cell>
          <cell r="R13">
            <v>229138</v>
          </cell>
          <cell r="S13">
            <v>0</v>
          </cell>
          <cell r="T13">
            <v>2150705</v>
          </cell>
        </row>
        <row r="14">
          <cell r="A14">
            <v>1084111</v>
          </cell>
          <cell r="B14" t="str">
            <v>JUAN PEREZ</v>
          </cell>
          <cell r="C14">
            <v>1900000</v>
          </cell>
          <cell r="D14">
            <v>30</v>
          </cell>
          <cell r="E14">
            <v>1900000</v>
          </cell>
          <cell r="F14">
            <v>205833</v>
          </cell>
          <cell r="G14">
            <v>191617</v>
          </cell>
          <cell r="H14">
            <v>140606</v>
          </cell>
          <cell r="I14">
            <v>0</v>
          </cell>
          <cell r="J14">
            <v>0</v>
          </cell>
          <cell r="K14">
            <v>2438056</v>
          </cell>
          <cell r="L14">
            <v>91898</v>
          </cell>
          <cell r="M14">
            <v>91898</v>
          </cell>
          <cell r="N14">
            <v>0</v>
          </cell>
          <cell r="O14">
            <v>200000</v>
          </cell>
          <cell r="P14">
            <v>0</v>
          </cell>
          <cell r="Q14">
            <v>0</v>
          </cell>
          <cell r="R14">
            <v>383796</v>
          </cell>
          <cell r="S14">
            <v>0</v>
          </cell>
          <cell r="T14">
            <v>2054260</v>
          </cell>
        </row>
        <row r="15">
          <cell r="A15">
            <v>1084113</v>
          </cell>
          <cell r="B15" t="str">
            <v>JUAN SERRA</v>
          </cell>
          <cell r="C15">
            <v>2500000</v>
          </cell>
          <cell r="D15">
            <v>30</v>
          </cell>
          <cell r="E15">
            <v>2500000</v>
          </cell>
          <cell r="F15">
            <v>270833</v>
          </cell>
          <cell r="G15">
            <v>184043</v>
          </cell>
          <cell r="H15">
            <v>0</v>
          </cell>
          <cell r="I15">
            <v>0</v>
          </cell>
          <cell r="J15">
            <v>0</v>
          </cell>
          <cell r="K15">
            <v>2954876</v>
          </cell>
          <cell r="L15">
            <v>118195</v>
          </cell>
          <cell r="M15">
            <v>118195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236390</v>
          </cell>
          <cell r="S15">
            <v>0</v>
          </cell>
          <cell r="T15">
            <v>2718486</v>
          </cell>
        </row>
        <row r="16">
          <cell r="A16">
            <v>1084114</v>
          </cell>
          <cell r="B16" t="str">
            <v>PONCHO ZULETA</v>
          </cell>
          <cell r="C16">
            <v>1900000</v>
          </cell>
          <cell r="D16">
            <v>30</v>
          </cell>
          <cell r="E16">
            <v>1900000</v>
          </cell>
          <cell r="F16">
            <v>205833</v>
          </cell>
          <cell r="G16">
            <v>128553</v>
          </cell>
          <cell r="H16">
            <v>140606</v>
          </cell>
          <cell r="I16">
            <v>0</v>
          </cell>
          <cell r="J16">
            <v>0</v>
          </cell>
          <cell r="K16">
            <v>2374992</v>
          </cell>
          <cell r="L16">
            <v>89375</v>
          </cell>
          <cell r="M16">
            <v>89375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178750</v>
          </cell>
          <cell r="S16">
            <v>0</v>
          </cell>
          <cell r="T16">
            <v>2196242</v>
          </cell>
        </row>
        <row r="17">
          <cell r="A17">
            <v>1084115</v>
          </cell>
          <cell r="B17" t="str">
            <v>MARCO ANTONIO SOLIS</v>
          </cell>
          <cell r="C17">
            <v>1900000</v>
          </cell>
          <cell r="D17">
            <v>30</v>
          </cell>
          <cell r="E17">
            <v>1900000</v>
          </cell>
          <cell r="F17">
            <v>205833</v>
          </cell>
          <cell r="G17">
            <v>66702</v>
          </cell>
          <cell r="H17">
            <v>140606</v>
          </cell>
          <cell r="I17">
            <v>0</v>
          </cell>
          <cell r="J17">
            <v>0</v>
          </cell>
          <cell r="K17">
            <v>2313141</v>
          </cell>
          <cell r="L17">
            <v>86901</v>
          </cell>
          <cell r="M17">
            <v>86901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173802</v>
          </cell>
          <cell r="S17">
            <v>0</v>
          </cell>
          <cell r="T17">
            <v>2139339</v>
          </cell>
        </row>
        <row r="18">
          <cell r="A18">
            <v>1084116</v>
          </cell>
          <cell r="B18" t="str">
            <v>SILVESTRE DANGOND</v>
          </cell>
          <cell r="C18">
            <v>1900000</v>
          </cell>
          <cell r="D18">
            <v>30</v>
          </cell>
          <cell r="E18">
            <v>1900000</v>
          </cell>
          <cell r="F18">
            <v>205833</v>
          </cell>
          <cell r="G18">
            <v>115213</v>
          </cell>
          <cell r="H18">
            <v>140606</v>
          </cell>
          <cell r="I18">
            <v>0</v>
          </cell>
          <cell r="J18">
            <v>0</v>
          </cell>
          <cell r="K18">
            <v>2361652</v>
          </cell>
          <cell r="L18">
            <v>88842</v>
          </cell>
          <cell r="M18">
            <v>88842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177684</v>
          </cell>
          <cell r="S18">
            <v>0</v>
          </cell>
          <cell r="T18">
            <v>2183968</v>
          </cell>
        </row>
        <row r="19">
          <cell r="A19">
            <v>1084117</v>
          </cell>
          <cell r="B19" t="str">
            <v>RAFAEL PÉREZ</v>
          </cell>
          <cell r="C19">
            <v>1900000</v>
          </cell>
          <cell r="D19">
            <v>30</v>
          </cell>
          <cell r="E19">
            <v>1900000</v>
          </cell>
          <cell r="F19">
            <v>205833</v>
          </cell>
          <cell r="G19">
            <v>57000</v>
          </cell>
          <cell r="H19">
            <v>140606</v>
          </cell>
          <cell r="I19">
            <v>0</v>
          </cell>
          <cell r="J19">
            <v>0</v>
          </cell>
          <cell r="K19">
            <v>2303439</v>
          </cell>
          <cell r="L19">
            <v>86513</v>
          </cell>
          <cell r="M19">
            <v>86513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173026</v>
          </cell>
          <cell r="S19">
            <v>0</v>
          </cell>
          <cell r="T19">
            <v>2130413</v>
          </cell>
        </row>
        <row r="20">
          <cell r="A20">
            <v>1084118</v>
          </cell>
          <cell r="B20" t="str">
            <v>JAMES RODRODRIGUEZ</v>
          </cell>
          <cell r="C20">
            <v>1900000</v>
          </cell>
          <cell r="D20">
            <v>30</v>
          </cell>
          <cell r="E20">
            <v>1900000</v>
          </cell>
          <cell r="F20">
            <v>205833</v>
          </cell>
          <cell r="G20">
            <v>0</v>
          </cell>
          <cell r="H20">
            <v>140606</v>
          </cell>
          <cell r="I20">
            <v>0</v>
          </cell>
          <cell r="J20">
            <v>0</v>
          </cell>
          <cell r="K20">
            <v>2246439</v>
          </cell>
          <cell r="L20">
            <v>84233</v>
          </cell>
          <cell r="M20">
            <v>84233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168466</v>
          </cell>
          <cell r="S20">
            <v>0</v>
          </cell>
          <cell r="T20">
            <v>2077973</v>
          </cell>
        </row>
        <row r="21">
          <cell r="A21">
            <v>1081119</v>
          </cell>
        </row>
        <row r="22">
          <cell r="A22">
            <v>1084123</v>
          </cell>
        </row>
        <row r="29">
          <cell r="E29">
            <v>79506667</v>
          </cell>
          <cell r="F29">
            <v>2784998</v>
          </cell>
          <cell r="G29">
            <v>2454400</v>
          </cell>
          <cell r="H29">
            <v>1687272</v>
          </cell>
          <cell r="I29">
            <v>3350000</v>
          </cell>
          <cell r="J29">
            <v>420000</v>
          </cell>
          <cell r="K29">
            <v>90203337</v>
          </cell>
          <cell r="L29">
            <v>3540642</v>
          </cell>
          <cell r="M29">
            <v>3540642</v>
          </cell>
          <cell r="N29">
            <v>545000</v>
          </cell>
          <cell r="O29">
            <v>5285000</v>
          </cell>
          <cell r="P29">
            <v>580000</v>
          </cell>
          <cell r="Q29">
            <v>345000</v>
          </cell>
          <cell r="R29">
            <v>13836284</v>
          </cell>
          <cell r="S29">
            <v>4409198</v>
          </cell>
          <cell r="T29">
            <v>71957855</v>
          </cell>
        </row>
        <row r="31">
          <cell r="D31" t="str">
            <v>PROVICIONES Y APORTES</v>
          </cell>
        </row>
        <row r="32">
          <cell r="D32" t="str">
            <v>PROVISIONES</v>
          </cell>
          <cell r="G32" t="str">
            <v>APORTES PATRONALES</v>
          </cell>
        </row>
        <row r="33">
          <cell r="D33" t="str">
            <v>CESANTIAS</v>
          </cell>
          <cell r="E33">
            <v>7513938</v>
          </cell>
          <cell r="G33" t="str">
            <v xml:space="preserve">SALUD </v>
          </cell>
          <cell r="H33">
            <v>7523866</v>
          </cell>
        </row>
        <row r="34">
          <cell r="D34" t="str">
            <v>INT/CESANTIAS</v>
          </cell>
          <cell r="E34">
            <v>902033</v>
          </cell>
          <cell r="G34" t="str">
            <v>PENSION</v>
          </cell>
          <cell r="H34">
            <v>10621928</v>
          </cell>
        </row>
        <row r="35">
          <cell r="D35" t="str">
            <v>PRIMA</v>
          </cell>
          <cell r="E35">
            <v>7513938</v>
          </cell>
          <cell r="G35" t="str">
            <v>ARL</v>
          </cell>
          <cell r="H35">
            <v>470905</v>
          </cell>
        </row>
        <row r="36">
          <cell r="D36" t="str">
            <v>VACACIONES</v>
          </cell>
          <cell r="E36">
            <v>3761479</v>
          </cell>
          <cell r="G36" t="str">
            <v>CAJA COMP.</v>
          </cell>
          <cell r="H36">
            <v>3540643</v>
          </cell>
        </row>
      </sheetData>
      <sheetData sheetId="5">
        <row r="3">
          <cell r="A3" t="str">
            <v>cedula</v>
          </cell>
          <cell r="B3" t="str">
            <v>Nombre</v>
          </cell>
          <cell r="C3" t="str">
            <v>Ingresos  Laborales (devengado)</v>
          </cell>
          <cell r="D3" t="str">
            <v>Ingresos por alimentación (Maximo 41 UVT)</v>
          </cell>
          <cell r="E3" t="str">
            <v>Aportes Fondo pensiones(Obl.)</v>
          </cell>
          <cell r="F3" t="str">
            <v>Aportes Fondo pension (volunt.)</v>
          </cell>
          <cell r="G3" t="str">
            <v>Aportes cuentas AFC</v>
          </cell>
          <cell r="H3" t="str">
            <v>Rentas excentas</v>
          </cell>
          <cell r="I3" t="str">
            <v>Base para el calculo del 25%</v>
          </cell>
          <cell r="J3" t="str">
            <v>25% Excento</v>
          </cell>
          <cell r="K3" t="str">
            <v>Ingresos laborales gravables</v>
          </cell>
          <cell r="L3" t="str">
            <v>Intereses vivienda</v>
          </cell>
          <cell r="M3" t="str">
            <v>Pagos salud y educación</v>
          </cell>
          <cell r="N3" t="str">
            <v>Ingresos laborales sometidos a retención</v>
          </cell>
          <cell r="O3" t="str">
            <v>SUELDO EN UVT</v>
          </cell>
          <cell r="P3" t="str">
            <v>VALOR RETENCION</v>
          </cell>
        </row>
        <row r="4">
          <cell r="A4">
            <v>1084100</v>
          </cell>
          <cell r="B4" t="str">
            <v>SHAKIRA MEBARACK</v>
          </cell>
          <cell r="C4">
            <v>33000000</v>
          </cell>
          <cell r="D4">
            <v>0</v>
          </cell>
          <cell r="E4">
            <v>1650000</v>
          </cell>
          <cell r="F4">
            <v>250000</v>
          </cell>
          <cell r="G4">
            <v>0</v>
          </cell>
          <cell r="H4">
            <v>0</v>
          </cell>
          <cell r="I4">
            <v>31100000</v>
          </cell>
          <cell r="J4">
            <v>7775000</v>
          </cell>
          <cell r="K4">
            <v>23325000</v>
          </cell>
          <cell r="L4">
            <v>1200000</v>
          </cell>
          <cell r="M4">
            <v>4520000</v>
          </cell>
          <cell r="N4">
            <v>17605000</v>
          </cell>
          <cell r="O4">
            <v>415.09478449495424</v>
          </cell>
          <cell r="P4">
            <v>3697532.4</v>
          </cell>
        </row>
        <row r="5">
          <cell r="A5">
            <v>1084101</v>
          </cell>
          <cell r="B5" t="str">
            <v>PLACIDO DOMINGO</v>
          </cell>
          <cell r="C5">
            <v>14500000</v>
          </cell>
          <cell r="D5">
            <v>0</v>
          </cell>
          <cell r="E5">
            <v>725000</v>
          </cell>
          <cell r="F5">
            <v>500000</v>
          </cell>
          <cell r="G5">
            <v>250000</v>
          </cell>
          <cell r="H5">
            <v>0</v>
          </cell>
          <cell r="I5">
            <v>13025000</v>
          </cell>
          <cell r="J5">
            <v>3256250</v>
          </cell>
          <cell r="K5">
            <v>9768750</v>
          </cell>
          <cell r="L5">
            <v>800000</v>
          </cell>
          <cell r="M5">
            <v>1580000</v>
          </cell>
          <cell r="N5">
            <v>7388750</v>
          </cell>
          <cell r="O5">
            <v>174.21366594360086</v>
          </cell>
          <cell r="P5">
            <v>711665.99999999988</v>
          </cell>
        </row>
        <row r="6">
          <cell r="A6">
            <v>1084102</v>
          </cell>
          <cell r="B6" t="str">
            <v>LAURA PAUSINI</v>
          </cell>
          <cell r="C6">
            <v>7000000</v>
          </cell>
          <cell r="D6">
            <v>0</v>
          </cell>
          <cell r="E6">
            <v>350000</v>
          </cell>
          <cell r="F6">
            <v>250000</v>
          </cell>
          <cell r="G6">
            <v>200000</v>
          </cell>
          <cell r="H6">
            <v>0</v>
          </cell>
          <cell r="I6">
            <v>6200000</v>
          </cell>
          <cell r="J6">
            <v>1550000</v>
          </cell>
          <cell r="K6">
            <v>4650000</v>
          </cell>
          <cell r="L6">
            <v>600000</v>
          </cell>
          <cell r="M6">
            <v>780000</v>
          </cell>
          <cell r="N6">
            <v>3270000</v>
          </cell>
          <cell r="O6">
            <v>77.100820522493635</v>
          </cell>
          <cell r="P6">
            <v>0</v>
          </cell>
        </row>
        <row r="7">
          <cell r="A7">
            <v>1084103</v>
          </cell>
          <cell r="B7" t="str">
            <v>ROCIO DURCAL</v>
          </cell>
          <cell r="C7">
            <v>3128014</v>
          </cell>
          <cell r="D7">
            <v>0</v>
          </cell>
          <cell r="E7">
            <v>125121</v>
          </cell>
          <cell r="F7">
            <v>0</v>
          </cell>
          <cell r="G7">
            <v>0</v>
          </cell>
          <cell r="H7">
            <v>0</v>
          </cell>
          <cell r="I7">
            <v>3002893</v>
          </cell>
          <cell r="J7">
            <v>750723.25</v>
          </cell>
          <cell r="K7">
            <v>2252169.75</v>
          </cell>
          <cell r="L7">
            <v>0</v>
          </cell>
          <cell r="M7">
            <v>125121</v>
          </cell>
          <cell r="N7">
            <v>2127048.75</v>
          </cell>
          <cell r="O7">
            <v>50.152050127322454</v>
          </cell>
          <cell r="P7">
            <v>0</v>
          </cell>
        </row>
        <row r="8">
          <cell r="A8">
            <v>1084104</v>
          </cell>
          <cell r="B8" t="str">
            <v>NICOLA DI BARI</v>
          </cell>
          <cell r="C8">
            <v>2443797</v>
          </cell>
          <cell r="D8">
            <v>0</v>
          </cell>
          <cell r="E8">
            <v>92128</v>
          </cell>
          <cell r="F8">
            <v>0</v>
          </cell>
          <cell r="G8">
            <v>0</v>
          </cell>
          <cell r="H8">
            <v>0</v>
          </cell>
          <cell r="I8">
            <v>2351669</v>
          </cell>
          <cell r="J8">
            <v>587917.25</v>
          </cell>
          <cell r="K8">
            <v>1763751.75</v>
          </cell>
          <cell r="L8">
            <v>0</v>
          </cell>
          <cell r="M8">
            <v>92128</v>
          </cell>
          <cell r="N8">
            <v>1671623.75</v>
          </cell>
          <cell r="O8">
            <v>39.413933556540599</v>
          </cell>
          <cell r="P8">
            <v>0</v>
          </cell>
        </row>
        <row r="9">
          <cell r="A9">
            <v>1084105</v>
          </cell>
          <cell r="B9" t="str">
            <v>JOSE LUIS RODRIGUEZ</v>
          </cell>
          <cell r="C9">
            <v>4057270</v>
          </cell>
          <cell r="D9">
            <v>0</v>
          </cell>
          <cell r="E9">
            <v>162291</v>
          </cell>
          <cell r="F9">
            <v>0</v>
          </cell>
          <cell r="G9">
            <v>0</v>
          </cell>
          <cell r="H9">
            <v>0</v>
          </cell>
          <cell r="I9">
            <v>3894979</v>
          </cell>
          <cell r="J9">
            <v>973744.75</v>
          </cell>
          <cell r="K9">
            <v>2921234.25</v>
          </cell>
          <cell r="L9">
            <v>0</v>
          </cell>
          <cell r="M9">
            <v>162291</v>
          </cell>
          <cell r="N9">
            <v>2758943.25</v>
          </cell>
          <cell r="O9">
            <v>65.05100561161936</v>
          </cell>
          <cell r="P9">
            <v>0</v>
          </cell>
        </row>
        <row r="10">
          <cell r="A10">
            <v>1084106</v>
          </cell>
          <cell r="B10" t="str">
            <v xml:space="preserve">DIOMEDES DIAZ </v>
          </cell>
          <cell r="C10">
            <v>1736069</v>
          </cell>
          <cell r="D10">
            <v>0</v>
          </cell>
          <cell r="E10">
            <v>63819</v>
          </cell>
          <cell r="F10">
            <v>0</v>
          </cell>
          <cell r="G10">
            <v>0</v>
          </cell>
          <cell r="H10">
            <v>0</v>
          </cell>
          <cell r="I10">
            <v>1672250</v>
          </cell>
          <cell r="J10">
            <v>418062.5</v>
          </cell>
          <cell r="K10">
            <v>1254187.5</v>
          </cell>
          <cell r="L10">
            <v>0</v>
          </cell>
          <cell r="M10">
            <v>63819</v>
          </cell>
          <cell r="N10">
            <v>1190368.5</v>
          </cell>
          <cell r="O10">
            <v>28.066785343770633</v>
          </cell>
          <cell r="P10">
            <v>0</v>
          </cell>
        </row>
        <row r="11">
          <cell r="A11">
            <v>1084107</v>
          </cell>
          <cell r="B11" t="str">
            <v>VIOLETA PARRA</v>
          </cell>
          <cell r="C11">
            <v>1683611</v>
          </cell>
          <cell r="D11">
            <v>0</v>
          </cell>
          <cell r="E11">
            <v>61720</v>
          </cell>
          <cell r="F11">
            <v>0</v>
          </cell>
          <cell r="G11">
            <v>0</v>
          </cell>
          <cell r="H11">
            <v>0</v>
          </cell>
          <cell r="I11">
            <v>1621891</v>
          </cell>
          <cell r="J11">
            <v>405472.75</v>
          </cell>
          <cell r="K11">
            <v>1216418.25</v>
          </cell>
          <cell r="L11">
            <v>0</v>
          </cell>
          <cell r="M11">
            <v>61720</v>
          </cell>
          <cell r="N11">
            <v>1154698.25</v>
          </cell>
          <cell r="O11">
            <v>27.225743893237762</v>
          </cell>
          <cell r="P11">
            <v>0</v>
          </cell>
        </row>
        <row r="12">
          <cell r="A12">
            <v>1084108</v>
          </cell>
          <cell r="B12" t="str">
            <v>MERCEDES SOSA</v>
          </cell>
          <cell r="C12">
            <v>1656299</v>
          </cell>
          <cell r="D12">
            <v>0</v>
          </cell>
          <cell r="E12">
            <v>60628</v>
          </cell>
          <cell r="F12">
            <v>0</v>
          </cell>
          <cell r="G12">
            <v>0</v>
          </cell>
          <cell r="H12">
            <v>0</v>
          </cell>
          <cell r="I12">
            <v>1595671</v>
          </cell>
          <cell r="J12">
            <v>398917.75</v>
          </cell>
          <cell r="K12">
            <v>1196753.25</v>
          </cell>
          <cell r="L12">
            <v>0</v>
          </cell>
          <cell r="M12">
            <v>60628</v>
          </cell>
          <cell r="N12">
            <v>1136125.25</v>
          </cell>
          <cell r="O12">
            <v>26.787825379609544</v>
          </cell>
          <cell r="P12">
            <v>0</v>
          </cell>
        </row>
        <row r="13">
          <cell r="A13">
            <v>1084109</v>
          </cell>
          <cell r="B13" t="str">
            <v>JULIO IGLESIAS</v>
          </cell>
          <cell r="C13">
            <v>1625839</v>
          </cell>
          <cell r="D13">
            <v>0</v>
          </cell>
          <cell r="E13">
            <v>59409</v>
          </cell>
          <cell r="F13">
            <v>0</v>
          </cell>
          <cell r="G13">
            <v>0</v>
          </cell>
          <cell r="H13">
            <v>0</v>
          </cell>
          <cell r="I13">
            <v>1566430</v>
          </cell>
          <cell r="J13">
            <v>391607.5</v>
          </cell>
          <cell r="K13">
            <v>1174822.5</v>
          </cell>
          <cell r="L13">
            <v>0</v>
          </cell>
          <cell r="M13">
            <v>59409</v>
          </cell>
          <cell r="N13">
            <v>1115413.5</v>
          </cell>
          <cell r="O13">
            <v>26.299478921060079</v>
          </cell>
          <cell r="P13">
            <v>0</v>
          </cell>
        </row>
        <row r="14">
          <cell r="A14">
            <v>1084110</v>
          </cell>
          <cell r="B14" t="str">
            <v>JORGE OÑATE</v>
          </cell>
          <cell r="C14">
            <v>2379843</v>
          </cell>
          <cell r="D14">
            <v>0</v>
          </cell>
          <cell r="E14">
            <v>89569</v>
          </cell>
          <cell r="F14">
            <v>0</v>
          </cell>
          <cell r="G14">
            <v>0</v>
          </cell>
          <cell r="H14">
            <v>0</v>
          </cell>
          <cell r="I14">
            <v>2290274</v>
          </cell>
          <cell r="J14">
            <v>572568.5</v>
          </cell>
          <cell r="K14">
            <v>1717705.5</v>
          </cell>
          <cell r="L14">
            <v>0</v>
          </cell>
          <cell r="M14">
            <v>89569</v>
          </cell>
          <cell r="N14">
            <v>1628136.5</v>
          </cell>
          <cell r="O14">
            <v>38.388581061963592</v>
          </cell>
          <cell r="P14">
            <v>0</v>
          </cell>
        </row>
        <row r="15">
          <cell r="A15">
            <v>1084111</v>
          </cell>
          <cell r="B15" t="str">
            <v>JUAN PEREZ</v>
          </cell>
          <cell r="C15">
            <v>2438056</v>
          </cell>
          <cell r="D15">
            <v>0</v>
          </cell>
          <cell r="E15">
            <v>91898</v>
          </cell>
          <cell r="F15">
            <v>0</v>
          </cell>
          <cell r="G15">
            <v>0</v>
          </cell>
          <cell r="H15">
            <v>0</v>
          </cell>
          <cell r="I15">
            <v>2346158</v>
          </cell>
          <cell r="J15">
            <v>586539.5</v>
          </cell>
          <cell r="K15">
            <v>1759618.5</v>
          </cell>
          <cell r="L15">
            <v>0</v>
          </cell>
          <cell r="M15">
            <v>91898</v>
          </cell>
          <cell r="N15">
            <v>1667720.5</v>
          </cell>
          <cell r="O15">
            <v>39.321901820239553</v>
          </cell>
          <cell r="P15">
            <v>0</v>
          </cell>
        </row>
        <row r="16">
          <cell r="A16">
            <v>1084113</v>
          </cell>
          <cell r="B16" t="str">
            <v>JUAN SERRA</v>
          </cell>
          <cell r="C16">
            <v>2954876</v>
          </cell>
          <cell r="D16">
            <v>0</v>
          </cell>
          <cell r="E16">
            <v>118195</v>
          </cell>
          <cell r="F16">
            <v>0</v>
          </cell>
          <cell r="G16">
            <v>0</v>
          </cell>
          <cell r="H16">
            <v>0</v>
          </cell>
          <cell r="I16">
            <v>2836681</v>
          </cell>
          <cell r="J16">
            <v>709170.25</v>
          </cell>
          <cell r="K16">
            <v>2127510.75</v>
          </cell>
          <cell r="L16">
            <v>0</v>
          </cell>
          <cell r="M16">
            <v>118195</v>
          </cell>
          <cell r="N16">
            <v>2009315.75</v>
          </cell>
          <cell r="O16">
            <v>47.376114071489198</v>
          </cell>
          <cell r="P16">
            <v>0</v>
          </cell>
        </row>
        <row r="17">
          <cell r="A17">
            <v>1084114</v>
          </cell>
          <cell r="B17" t="str">
            <v>PONCHO ZULETA</v>
          </cell>
          <cell r="C17">
            <v>2374992</v>
          </cell>
          <cell r="D17">
            <v>0</v>
          </cell>
          <cell r="E17">
            <v>89375</v>
          </cell>
          <cell r="F17">
            <v>0</v>
          </cell>
          <cell r="G17">
            <v>0</v>
          </cell>
          <cell r="H17">
            <v>0</v>
          </cell>
          <cell r="I17">
            <v>2285617</v>
          </cell>
          <cell r="J17">
            <v>571404.25</v>
          </cell>
          <cell r="K17">
            <v>1714212.75</v>
          </cell>
          <cell r="L17">
            <v>0</v>
          </cell>
          <cell r="M17">
            <v>89375</v>
          </cell>
          <cell r="N17">
            <v>1624837.75</v>
          </cell>
          <cell r="O17">
            <v>38.310802367254553</v>
          </cell>
          <cell r="P17">
            <v>0</v>
          </cell>
        </row>
        <row r="18">
          <cell r="A18">
            <v>1084115</v>
          </cell>
          <cell r="B18" t="str">
            <v>MARCO ANTONIO SOLIS</v>
          </cell>
          <cell r="C18">
            <v>2313141</v>
          </cell>
          <cell r="D18">
            <v>0</v>
          </cell>
          <cell r="E18">
            <v>86901</v>
          </cell>
          <cell r="F18">
            <v>0</v>
          </cell>
          <cell r="G18">
            <v>0</v>
          </cell>
          <cell r="H18">
            <v>0</v>
          </cell>
          <cell r="I18">
            <v>2226240</v>
          </cell>
          <cell r="J18">
            <v>556560</v>
          </cell>
          <cell r="K18">
            <v>1669680</v>
          </cell>
          <cell r="L18">
            <v>0</v>
          </cell>
          <cell r="M18">
            <v>86901</v>
          </cell>
          <cell r="N18">
            <v>1582779</v>
          </cell>
          <cell r="O18">
            <v>37.319131377911908</v>
          </cell>
          <cell r="P18">
            <v>0</v>
          </cell>
        </row>
        <row r="19">
          <cell r="A19">
            <v>1084116</v>
          </cell>
          <cell r="B19" t="str">
            <v>SILVESTRE DANGOND</v>
          </cell>
          <cell r="C19">
            <v>2361652</v>
          </cell>
          <cell r="D19">
            <v>0</v>
          </cell>
          <cell r="E19">
            <v>88842</v>
          </cell>
          <cell r="F19">
            <v>0</v>
          </cell>
          <cell r="G19">
            <v>0</v>
          </cell>
          <cell r="H19">
            <v>0</v>
          </cell>
          <cell r="I19">
            <v>2272810</v>
          </cell>
          <cell r="J19">
            <v>568202.5</v>
          </cell>
          <cell r="K19">
            <v>1704607.5</v>
          </cell>
          <cell r="L19">
            <v>0</v>
          </cell>
          <cell r="M19">
            <v>88842</v>
          </cell>
          <cell r="N19">
            <v>1615765.5</v>
          </cell>
          <cell r="O19">
            <v>38.096894746769784</v>
          </cell>
          <cell r="P19">
            <v>0</v>
          </cell>
        </row>
        <row r="20">
          <cell r="A20">
            <v>1084117</v>
          </cell>
          <cell r="B20" t="str">
            <v>RAFAEL PÉREZ</v>
          </cell>
          <cell r="C20">
            <v>2303439</v>
          </cell>
          <cell r="D20">
            <v>0</v>
          </cell>
          <cell r="E20">
            <v>86513</v>
          </cell>
          <cell r="F20">
            <v>0</v>
          </cell>
          <cell r="G20">
            <v>0</v>
          </cell>
          <cell r="H20">
            <v>0</v>
          </cell>
          <cell r="I20">
            <v>2216926</v>
          </cell>
          <cell r="J20">
            <v>554231.5</v>
          </cell>
          <cell r="K20">
            <v>1662694.5</v>
          </cell>
          <cell r="L20">
            <v>0</v>
          </cell>
          <cell r="M20">
            <v>86513</v>
          </cell>
          <cell r="N20">
            <v>1576181.5</v>
          </cell>
          <cell r="O20">
            <v>37.163573988493823</v>
          </cell>
          <cell r="P20">
            <v>0</v>
          </cell>
        </row>
        <row r="21">
          <cell r="A21">
            <v>1084118</v>
          </cell>
          <cell r="B21" t="str">
            <v>JAMES RODRODRIGUEZ</v>
          </cell>
          <cell r="C21">
            <v>2246439</v>
          </cell>
          <cell r="D21">
            <v>0</v>
          </cell>
          <cell r="E21">
            <v>84233</v>
          </cell>
          <cell r="F21">
            <v>0</v>
          </cell>
          <cell r="G21">
            <v>0</v>
          </cell>
          <cell r="H21">
            <v>0</v>
          </cell>
          <cell r="I21">
            <v>2162206</v>
          </cell>
          <cell r="J21">
            <v>540551.5</v>
          </cell>
          <cell r="K21">
            <v>1621654.5</v>
          </cell>
          <cell r="L21">
            <v>0</v>
          </cell>
          <cell r="M21">
            <v>84233</v>
          </cell>
          <cell r="N21">
            <v>1537421.5</v>
          </cell>
          <cell r="O21">
            <v>36.249681693860225</v>
          </cell>
          <cell r="P21">
            <v>0</v>
          </cell>
        </row>
        <row r="22">
          <cell r="A22">
            <v>1081119</v>
          </cell>
        </row>
        <row r="23">
          <cell r="A23">
            <v>1084123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workbookViewId="0">
      <selection activeCell="J14" sqref="J14"/>
    </sheetView>
  </sheetViews>
  <sheetFormatPr baseColWidth="10" defaultRowHeight="15" x14ac:dyDescent="0.25"/>
  <cols>
    <col min="5" max="5" width="15.7109375" bestFit="1" customWidth="1"/>
    <col min="9" max="9" width="13.28515625" customWidth="1"/>
  </cols>
  <sheetData>
    <row r="1" spans="1:20" ht="60" x14ac:dyDescent="0.25">
      <c r="A1" s="10" t="s">
        <v>19</v>
      </c>
      <c r="B1" s="9" t="s">
        <v>18</v>
      </c>
      <c r="C1" s="8" t="s">
        <v>17</v>
      </c>
      <c r="D1" s="8" t="s">
        <v>16</v>
      </c>
      <c r="E1" s="6" t="s">
        <v>15</v>
      </c>
      <c r="F1" s="6" t="s">
        <v>14</v>
      </c>
      <c r="G1" s="6" t="s">
        <v>13</v>
      </c>
      <c r="H1" s="6" t="s">
        <v>12</v>
      </c>
      <c r="I1" s="7" t="s">
        <v>11</v>
      </c>
      <c r="J1" s="6" t="s">
        <v>10</v>
      </c>
      <c r="K1" s="5" t="s">
        <v>9</v>
      </c>
      <c r="L1" s="3" t="s">
        <v>8</v>
      </c>
      <c r="M1" s="3" t="s">
        <v>7</v>
      </c>
      <c r="N1" s="3" t="s">
        <v>6</v>
      </c>
      <c r="O1" s="3" t="s">
        <v>5</v>
      </c>
      <c r="P1" s="4" t="s">
        <v>4</v>
      </c>
      <c r="Q1" s="3" t="s">
        <v>3</v>
      </c>
      <c r="R1" s="3" t="s">
        <v>2</v>
      </c>
      <c r="S1" s="2" t="s">
        <v>1</v>
      </c>
      <c r="T1" s="2" t="s">
        <v>0</v>
      </c>
    </row>
    <row r="2" spans="1:20" x14ac:dyDescent="0.25">
      <c r="E2" s="1">
        <v>79506667</v>
      </c>
      <c r="F2" s="1">
        <v>2784998</v>
      </c>
      <c r="G2" s="1">
        <v>2454400</v>
      </c>
      <c r="H2" s="1">
        <v>1687272</v>
      </c>
      <c r="I2" s="1">
        <v>3350000</v>
      </c>
      <c r="J2" s="1">
        <v>420000</v>
      </c>
      <c r="K2" s="1">
        <v>90203337</v>
      </c>
      <c r="L2" s="1">
        <v>3540642</v>
      </c>
      <c r="M2" s="1">
        <v>3540642</v>
      </c>
      <c r="N2" s="1">
        <v>545000</v>
      </c>
      <c r="O2" s="1">
        <v>5285000</v>
      </c>
      <c r="P2" s="1">
        <v>580000</v>
      </c>
      <c r="Q2" s="1">
        <v>345000</v>
      </c>
      <c r="R2" s="1">
        <v>13836284</v>
      </c>
      <c r="S2" s="1">
        <v>4409198</v>
      </c>
      <c r="T2" s="1">
        <v>71957855</v>
      </c>
    </row>
    <row r="5" spans="1:20" x14ac:dyDescent="0.25">
      <c r="E5" s="11" t="s">
        <v>20</v>
      </c>
      <c r="F5" s="11"/>
      <c r="G5" s="11"/>
      <c r="H5" s="11"/>
    </row>
    <row r="6" spans="1:20" x14ac:dyDescent="0.25">
      <c r="E6" s="12" t="s">
        <v>21</v>
      </c>
      <c r="F6" s="13">
        <f>ROUND((K2*8.33%),0)</f>
        <v>7513938</v>
      </c>
      <c r="G6" s="13" t="s">
        <v>8</v>
      </c>
      <c r="H6" s="13">
        <f>ROUND((K2-H2)*8.5%,0)</f>
        <v>7523866</v>
      </c>
    </row>
    <row r="7" spans="1:20" x14ac:dyDescent="0.25">
      <c r="E7" s="12" t="s">
        <v>22</v>
      </c>
      <c r="F7" s="13">
        <f>ROUND((K2*1%),0)</f>
        <v>902033</v>
      </c>
      <c r="G7" s="13" t="s">
        <v>7</v>
      </c>
      <c r="H7" s="13">
        <f>ROUND((K2-23)*12%,0)</f>
        <v>10824398</v>
      </c>
    </row>
    <row r="8" spans="1:20" x14ac:dyDescent="0.25">
      <c r="E8" s="12" t="s">
        <v>23</v>
      </c>
      <c r="F8" s="13">
        <f>ROUND((K2*8.33%),0)</f>
        <v>7513938</v>
      </c>
      <c r="G8" s="13" t="s">
        <v>25</v>
      </c>
      <c r="H8" s="13">
        <f>ROUND((K2-H2)*0.532%,0)</f>
        <v>470905</v>
      </c>
    </row>
    <row r="9" spans="1:20" x14ac:dyDescent="0.25">
      <c r="E9" s="12" t="s">
        <v>24</v>
      </c>
      <c r="F9" s="13">
        <f>ROUND((K2*4.17%),0)</f>
        <v>3761479</v>
      </c>
      <c r="G9" s="13" t="s">
        <v>26</v>
      </c>
      <c r="H9" s="13">
        <f>ROUND((K2-H2)*4%,0)</f>
        <v>3540643</v>
      </c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Bateman Pinedo</dc:creator>
  <cp:lastModifiedBy>CBN</cp:lastModifiedBy>
  <dcterms:created xsi:type="dcterms:W3CDTF">2023-11-07T20:02:26Z</dcterms:created>
  <dcterms:modified xsi:type="dcterms:W3CDTF">2023-11-08T00:07:55Z</dcterms:modified>
</cp:coreProperties>
</file>